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tables/table5.xml" ContentType="application/vnd.openxmlformats-officedocument.spreadsheetml.table+xml"/>
  <Override PartName="/xl/comments6.xml" ContentType="application/vnd.openxmlformats-officedocument.spreadsheetml.comments+xml"/>
  <Override PartName="/xl/tables/table6.xml" ContentType="application/vnd.openxmlformats-officedocument.spreadsheetml.table+xml"/>
  <Override PartName="/xl/comments7.xml" ContentType="application/vnd.openxmlformats-officedocument.spreadsheetml.comments+xml"/>
  <Override PartName="/xl/tables/table7.xml" ContentType="application/vnd.openxmlformats-officedocument.spreadsheetml.table+xml"/>
  <Override PartName="/xl/comments8.xml" ContentType="application/vnd.openxmlformats-officedocument.spreadsheetml.comments+xml"/>
  <Override PartName="/xl/tables/table8.xml" ContentType="application/vnd.openxmlformats-officedocument.spreadsheetml.table+xml"/>
  <Override PartName="/xl/comments9.xml" ContentType="application/vnd.openxmlformats-officedocument.spreadsheetml.comments+xml"/>
  <Override PartName="/xl/tables/table9.xml" ContentType="application/vnd.openxmlformats-officedocument.spreadsheetml.table+xml"/>
  <Override PartName="/xl/comments10.xml" ContentType="application/vnd.openxmlformats-officedocument.spreadsheetml.comments+xml"/>
  <Override PartName="/xl/tables/table10.xml" ContentType="application/vnd.openxmlformats-officedocument.spreadsheetml.table+xml"/>
  <Override PartName="/xl/comments11.xml" ContentType="application/vnd.openxmlformats-officedocument.spreadsheetml.comments+xml"/>
  <Override PartName="/xl/tables/table11.xml" ContentType="application/vnd.openxmlformats-officedocument.spreadsheetml.table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6E77313-7898-4212-B614-F801ED058B8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PI" sheetId="1" r:id="rId1"/>
    <sheet name="2023" sheetId="2" r:id="rId2"/>
    <sheet name="2024" sheetId="4" r:id="rId3"/>
    <sheet name="2025" sheetId="5" r:id="rId4"/>
    <sheet name="2026" sheetId="6" r:id="rId5"/>
    <sheet name="2027" sheetId="7" r:id="rId6"/>
    <sheet name="2028" sheetId="8" r:id="rId7"/>
    <sheet name="2029" sheetId="9" r:id="rId8"/>
    <sheet name="2030" sheetId="10" r:id="rId9"/>
    <sheet name="2031" sheetId="11" r:id="rId10"/>
    <sheet name="2032" sheetId="12" r:id="rId11"/>
    <sheet name="2033" sheetId="13" r:id="rId12"/>
    <sheet name="A2" sheetId="15" r:id="rId13"/>
    <sheet name="A3" sheetId="14" r:id="rId14"/>
  </sheets>
  <externalReferences>
    <externalReference r:id="rId15"/>
  </externalReferences>
  <definedNames>
    <definedName name="_xlnm._FilterDatabase" localSheetId="0" hidden="1">KPI!$D$10:$P$25</definedName>
    <definedName name="_xlnm.Print_Area" localSheetId="1">'2023'!$A$1:$M$408</definedName>
    <definedName name="_xlnm.Print_Area" localSheetId="2">'2024'!$A$1:$M$408</definedName>
    <definedName name="_xlnm.Print_Area" localSheetId="3">'2025'!$A$1:$M$408</definedName>
    <definedName name="_xlnm.Print_Area" localSheetId="12">'A2'!$A$1:$B$9</definedName>
    <definedName name="_xlnm.Print_Area" localSheetId="0">KPI!$A$1:$AF$60</definedName>
    <definedName name="_xlnm.Print_Titles" localSheetId="1">'2023'!$6:$6</definedName>
    <definedName name="_xlnm.Print_Titles" localSheetId="2">'2024'!$4:$4</definedName>
    <definedName name="_xlnm.Print_Titles" localSheetId="3">'2025'!$4:$4</definedName>
    <definedName name="_xlnm.Print_Titles" localSheetId="4">'2026'!$4:$4</definedName>
    <definedName name="_xlnm.Print_Titles" localSheetId="5">'2027'!$4:$4</definedName>
    <definedName name="_xlnm.Print_Titles" localSheetId="6">'2028'!$4:$4</definedName>
    <definedName name="_xlnm.Print_Titles" localSheetId="7">'2029'!$4:$4</definedName>
    <definedName name="_xlnm.Print_Titles" localSheetId="8">'2030'!$4:$4</definedName>
    <definedName name="_xlnm.Print_Titles" localSheetId="9">'2031'!$4:$4</definedName>
    <definedName name="_xlnm.Print_Titles" localSheetId="10">'2032'!$4:$4</definedName>
    <definedName name="_xlnm.Print_Titles" localSheetId="11">'2033'!$4:$4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3" i="9"/>
  <c r="L294" i="9"/>
  <c r="L295" i="9"/>
  <c r="L296" i="9"/>
  <c r="L297" i="9"/>
  <c r="L298" i="9"/>
  <c r="L299" i="9"/>
  <c r="L300" i="9"/>
  <c r="L301" i="9"/>
  <c r="L302" i="9"/>
  <c r="L303" i="9"/>
  <c r="L304" i="9"/>
  <c r="L305" i="9"/>
  <c r="L306" i="9"/>
  <c r="L307" i="9"/>
  <c r="L308" i="9"/>
  <c r="L309" i="9"/>
  <c r="L310" i="9"/>
  <c r="L311" i="9"/>
  <c r="L312" i="9"/>
  <c r="L313" i="9"/>
  <c r="L314" i="9"/>
  <c r="L315" i="9"/>
  <c r="L316" i="9"/>
  <c r="L317" i="9"/>
  <c r="L318" i="9"/>
  <c r="L319" i="9"/>
  <c r="L320" i="9"/>
  <c r="L321" i="9"/>
  <c r="L322" i="9"/>
  <c r="L323" i="9"/>
  <c r="L324" i="9"/>
  <c r="L325" i="9"/>
  <c r="L326" i="9"/>
  <c r="L327" i="9"/>
  <c r="L328" i="9"/>
  <c r="L329" i="9"/>
  <c r="L330" i="9"/>
  <c r="L331" i="9"/>
  <c r="L332" i="9"/>
  <c r="L333" i="9"/>
  <c r="L334" i="9"/>
  <c r="L335" i="9"/>
  <c r="L336" i="9"/>
  <c r="L337" i="9"/>
  <c r="L338" i="9"/>
  <c r="L339" i="9"/>
  <c r="L340" i="9"/>
  <c r="L341" i="9"/>
  <c r="L342" i="9"/>
  <c r="L343" i="9"/>
  <c r="L344" i="9"/>
  <c r="L345" i="9"/>
  <c r="L346" i="9"/>
  <c r="L347" i="9"/>
  <c r="L348" i="9"/>
  <c r="L349" i="9"/>
  <c r="L350" i="9"/>
  <c r="L351" i="9"/>
  <c r="L352" i="9"/>
  <c r="L353" i="9"/>
  <c r="L354" i="9"/>
  <c r="L355" i="9"/>
  <c r="L356" i="9"/>
  <c r="L357" i="9"/>
  <c r="L358" i="9"/>
  <c r="L359" i="9"/>
  <c r="L360" i="9"/>
  <c r="L361" i="9"/>
  <c r="L362" i="9"/>
  <c r="L363" i="9"/>
  <c r="L364" i="9"/>
  <c r="L365" i="9"/>
  <c r="L366" i="9"/>
  <c r="L367" i="9"/>
  <c r="L368" i="9"/>
  <c r="L369" i="9"/>
  <c r="L370" i="9"/>
  <c r="L371" i="9"/>
  <c r="L372" i="9"/>
  <c r="L373" i="9"/>
  <c r="L374" i="9"/>
  <c r="L375" i="9"/>
  <c r="L376" i="9"/>
  <c r="L377" i="9"/>
  <c r="L378" i="9"/>
  <c r="L379" i="9"/>
  <c r="L380" i="9"/>
  <c r="L381" i="9"/>
  <c r="L382" i="9"/>
  <c r="L383" i="9"/>
  <c r="L384" i="9"/>
  <c r="L385" i="9"/>
  <c r="L386" i="9"/>
  <c r="L387" i="9"/>
  <c r="L388" i="9"/>
  <c r="L389" i="9"/>
  <c r="L390" i="9"/>
  <c r="L391" i="9"/>
  <c r="L392" i="9"/>
  <c r="L393" i="9"/>
  <c r="L394" i="9"/>
  <c r="L395" i="9"/>
  <c r="L396" i="9"/>
  <c r="L397" i="9"/>
  <c r="L398" i="9"/>
  <c r="L399" i="9"/>
  <c r="L400" i="9"/>
  <c r="L401" i="9"/>
  <c r="L402" i="9"/>
  <c r="L403" i="9"/>
  <c r="L404" i="9"/>
  <c r="L405" i="9"/>
  <c r="L406" i="9"/>
  <c r="L407" i="9"/>
  <c r="L408" i="9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7" i="13"/>
  <c r="L7" i="12"/>
  <c r="L7" i="11"/>
  <c r="L7" i="10"/>
  <c r="L7" i="9"/>
  <c r="L7" i="8"/>
  <c r="L7" i="7"/>
  <c r="L7" i="6"/>
  <c r="L7" i="5"/>
  <c r="L7" i="4"/>
  <c r="L3" i="13"/>
  <c r="L3" i="12"/>
  <c r="L3" i="11"/>
  <c r="L3" i="10"/>
  <c r="L3" i="9"/>
  <c r="L3" i="7"/>
  <c r="L3" i="6"/>
  <c r="L3" i="5"/>
  <c r="L3" i="4"/>
  <c r="F5" i="13"/>
  <c r="F4" i="13"/>
  <c r="F5" i="12"/>
  <c r="F4" i="12"/>
  <c r="F5" i="11"/>
  <c r="F4" i="11"/>
  <c r="F5" i="10"/>
  <c r="F4" i="10"/>
  <c r="F5" i="9"/>
  <c r="F4" i="9"/>
  <c r="F5" i="7"/>
  <c r="F4" i="7"/>
  <c r="F5" i="6"/>
  <c r="F4" i="6"/>
  <c r="F5" i="5"/>
  <c r="F4" i="5"/>
  <c r="F5" i="4"/>
  <c r="F4" i="4"/>
  <c r="J3" i="12"/>
  <c r="J3" i="11"/>
  <c r="J3" i="10"/>
  <c r="J4" i="10" s="1"/>
  <c r="J3" i="9"/>
  <c r="J4" i="9" s="1"/>
  <c r="J3" i="7"/>
  <c r="J4" i="7" s="1"/>
  <c r="J3" i="6"/>
  <c r="E3" i="13"/>
  <c r="E3" i="12"/>
  <c r="E3" i="11"/>
  <c r="E3" i="10"/>
  <c r="E3" i="9"/>
  <c r="E3" i="8"/>
  <c r="E3" i="7"/>
  <c r="E3" i="6"/>
  <c r="E3" i="4"/>
  <c r="E3" i="2"/>
  <c r="D3" i="5"/>
  <c r="E3" i="5" s="1"/>
  <c r="H20" i="1"/>
  <c r="J4" i="12" l="1"/>
  <c r="J4" i="11"/>
  <c r="J4" i="6"/>
  <c r="P14" i="1"/>
  <c r="O14" i="1"/>
  <c r="N14" i="1"/>
  <c r="M14" i="1"/>
  <c r="L14" i="1"/>
  <c r="K14" i="1"/>
  <c r="J14" i="1"/>
  <c r="I14" i="1"/>
  <c r="H14" i="1"/>
  <c r="G14" i="1"/>
  <c r="F14" i="1"/>
  <c r="P13" i="1"/>
  <c r="O13" i="1"/>
  <c r="N13" i="1"/>
  <c r="M13" i="1"/>
  <c r="L13" i="1"/>
  <c r="K13" i="1"/>
  <c r="J13" i="1"/>
  <c r="I13" i="1"/>
  <c r="H13" i="1"/>
  <c r="G13" i="1"/>
  <c r="F13" i="1"/>
  <c r="P12" i="1"/>
  <c r="O12" i="1"/>
  <c r="N12" i="1"/>
  <c r="N11" i="1" s="1"/>
  <c r="M12" i="1"/>
  <c r="L12" i="1"/>
  <c r="K12" i="1"/>
  <c r="J12" i="1"/>
  <c r="I12" i="1"/>
  <c r="H12" i="1"/>
  <c r="G12" i="1"/>
  <c r="F12" i="1"/>
  <c r="P11" i="1" l="1"/>
  <c r="O11" i="1"/>
  <c r="M11" i="1"/>
  <c r="K11" i="1"/>
  <c r="J11" i="1"/>
  <c r="I11" i="1"/>
  <c r="G11" i="1"/>
  <c r="F11" i="1"/>
  <c r="L11" i="1"/>
  <c r="H11" i="1"/>
  <c r="D3" i="2" l="1"/>
  <c r="C3" i="4" s="1"/>
  <c r="D3" i="4" s="1"/>
  <c r="C3" i="5" l="1"/>
  <c r="A2" i="13"/>
  <c r="A2" i="12"/>
  <c r="A2" i="11"/>
  <c r="A2" i="10"/>
  <c r="A2" i="9"/>
  <c r="A2" i="8"/>
  <c r="A2" i="7"/>
  <c r="A2" i="6"/>
  <c r="A2" i="5"/>
  <c r="A7" i="4"/>
  <c r="A2" i="4"/>
  <c r="A7" i="5" l="1"/>
  <c r="C3" i="6"/>
  <c r="P22" i="1"/>
  <c r="P20" i="1"/>
  <c r="P17" i="1"/>
  <c r="P15" i="1"/>
  <c r="O22" i="1"/>
  <c r="O20" i="1"/>
  <c r="O17" i="1"/>
  <c r="O16" i="1"/>
  <c r="O15" i="1"/>
  <c r="N22" i="1"/>
  <c r="N20" i="1"/>
  <c r="N17" i="1"/>
  <c r="N16" i="1"/>
  <c r="N15" i="1"/>
  <c r="M22" i="1"/>
  <c r="M20" i="1"/>
  <c r="M17" i="1"/>
  <c r="M16" i="1"/>
  <c r="M15" i="1"/>
  <c r="L22" i="1"/>
  <c r="L20" i="1"/>
  <c r="L17" i="1"/>
  <c r="L16" i="1"/>
  <c r="L15" i="1"/>
  <c r="K22" i="1"/>
  <c r="K20" i="1"/>
  <c r="K17" i="1"/>
  <c r="K16" i="1"/>
  <c r="K15" i="1"/>
  <c r="J22" i="1"/>
  <c r="J20" i="1"/>
  <c r="J17" i="1"/>
  <c r="J16" i="1"/>
  <c r="J15" i="1"/>
  <c r="I22" i="1"/>
  <c r="I20" i="1"/>
  <c r="I17" i="1"/>
  <c r="I16" i="1"/>
  <c r="I15" i="1"/>
  <c r="H22" i="1"/>
  <c r="H17" i="1"/>
  <c r="H16" i="1"/>
  <c r="H15" i="1"/>
  <c r="G22" i="1"/>
  <c r="G20" i="1"/>
  <c r="G17" i="1"/>
  <c r="G16" i="1"/>
  <c r="G15" i="1"/>
  <c r="F22" i="1"/>
  <c r="F20" i="1"/>
  <c r="F17" i="1"/>
  <c r="F16" i="1"/>
  <c r="F15" i="1"/>
  <c r="J408" i="13"/>
  <c r="E408" i="13"/>
  <c r="K408" i="13" s="1"/>
  <c r="J407" i="13"/>
  <c r="E407" i="13"/>
  <c r="J406" i="13"/>
  <c r="E406" i="13"/>
  <c r="J405" i="13"/>
  <c r="E405" i="13"/>
  <c r="J404" i="13"/>
  <c r="E404" i="13"/>
  <c r="J403" i="13"/>
  <c r="E403" i="13"/>
  <c r="J402" i="13"/>
  <c r="E402" i="13"/>
  <c r="J401" i="13"/>
  <c r="F401" i="13" s="1"/>
  <c r="E401" i="13"/>
  <c r="J400" i="13"/>
  <c r="F400" i="13"/>
  <c r="E400" i="13"/>
  <c r="J399" i="13"/>
  <c r="E399" i="13"/>
  <c r="J398" i="13"/>
  <c r="E398" i="13"/>
  <c r="J397" i="13"/>
  <c r="E397" i="13"/>
  <c r="J396" i="13"/>
  <c r="E396" i="13"/>
  <c r="J395" i="13"/>
  <c r="E395" i="13"/>
  <c r="J394" i="13"/>
  <c r="F394" i="13"/>
  <c r="E394" i="13"/>
  <c r="J393" i="13"/>
  <c r="E393" i="13"/>
  <c r="J392" i="13"/>
  <c r="E392" i="13"/>
  <c r="K392" i="13" s="1"/>
  <c r="J391" i="13"/>
  <c r="E391" i="13"/>
  <c r="J390" i="13"/>
  <c r="F390" i="13" s="1"/>
  <c r="E390" i="13"/>
  <c r="J389" i="13"/>
  <c r="E389" i="13"/>
  <c r="J388" i="13"/>
  <c r="E388" i="13"/>
  <c r="J387" i="13"/>
  <c r="E387" i="13"/>
  <c r="K387" i="13" s="1"/>
  <c r="J386" i="13"/>
  <c r="E386" i="13"/>
  <c r="J385" i="13"/>
  <c r="E385" i="13"/>
  <c r="J384" i="13"/>
  <c r="E384" i="13"/>
  <c r="K384" i="13" s="1"/>
  <c r="J383" i="13"/>
  <c r="E383" i="13"/>
  <c r="J382" i="13"/>
  <c r="E382" i="13"/>
  <c r="J381" i="13"/>
  <c r="E381" i="13"/>
  <c r="J380" i="13"/>
  <c r="E380" i="13"/>
  <c r="J379" i="13"/>
  <c r="E379" i="13"/>
  <c r="F379" i="13" s="1"/>
  <c r="J378" i="13"/>
  <c r="E378" i="13"/>
  <c r="J377" i="13"/>
  <c r="E377" i="13"/>
  <c r="J376" i="13"/>
  <c r="E376" i="13"/>
  <c r="J375" i="13"/>
  <c r="E375" i="13"/>
  <c r="J374" i="13"/>
  <c r="E374" i="13"/>
  <c r="J373" i="13"/>
  <c r="E373" i="13"/>
  <c r="J372" i="13"/>
  <c r="E372" i="13"/>
  <c r="J371" i="13"/>
  <c r="E371" i="13"/>
  <c r="J370" i="13"/>
  <c r="F370" i="13" s="1"/>
  <c r="E370" i="13"/>
  <c r="J369" i="13"/>
  <c r="E369" i="13"/>
  <c r="J368" i="13"/>
  <c r="E368" i="13"/>
  <c r="J367" i="13"/>
  <c r="E367" i="13"/>
  <c r="J366" i="13"/>
  <c r="E366" i="13"/>
  <c r="J365" i="13"/>
  <c r="E365" i="13"/>
  <c r="K365" i="13" s="1"/>
  <c r="J364" i="13"/>
  <c r="F364" i="13" s="1"/>
  <c r="E364" i="13"/>
  <c r="J363" i="13"/>
  <c r="E363" i="13"/>
  <c r="J362" i="13"/>
  <c r="E362" i="13"/>
  <c r="J361" i="13"/>
  <c r="E361" i="13"/>
  <c r="J360" i="13"/>
  <c r="E360" i="13"/>
  <c r="J359" i="13"/>
  <c r="E359" i="13"/>
  <c r="K359" i="13" s="1"/>
  <c r="J358" i="13"/>
  <c r="F358" i="13" s="1"/>
  <c r="E358" i="13"/>
  <c r="J357" i="13"/>
  <c r="E357" i="13"/>
  <c r="J356" i="13"/>
  <c r="E356" i="13"/>
  <c r="J355" i="13"/>
  <c r="E355" i="13"/>
  <c r="J354" i="13"/>
  <c r="E354" i="13"/>
  <c r="J353" i="13"/>
  <c r="E353" i="13"/>
  <c r="K353" i="13" s="1"/>
  <c r="J352" i="13"/>
  <c r="F352" i="13" s="1"/>
  <c r="E352" i="13"/>
  <c r="J351" i="13"/>
  <c r="E351" i="13"/>
  <c r="J350" i="13"/>
  <c r="E350" i="13"/>
  <c r="J349" i="13"/>
  <c r="E349" i="13"/>
  <c r="J348" i="13"/>
  <c r="E348" i="13"/>
  <c r="J347" i="13"/>
  <c r="E347" i="13"/>
  <c r="K347" i="13" s="1"/>
  <c r="J346" i="13"/>
  <c r="F346" i="13" s="1"/>
  <c r="E346" i="13"/>
  <c r="J345" i="13"/>
  <c r="E345" i="13"/>
  <c r="J344" i="13"/>
  <c r="E344" i="13"/>
  <c r="J343" i="13"/>
  <c r="E343" i="13"/>
  <c r="J342" i="13"/>
  <c r="E342" i="13"/>
  <c r="J341" i="13"/>
  <c r="E341" i="13"/>
  <c r="K341" i="13" s="1"/>
  <c r="J340" i="13"/>
  <c r="F340" i="13" s="1"/>
  <c r="E340" i="13"/>
  <c r="J339" i="13"/>
  <c r="E339" i="13"/>
  <c r="J338" i="13"/>
  <c r="E338" i="13"/>
  <c r="J337" i="13"/>
  <c r="E337" i="13"/>
  <c r="J336" i="13"/>
  <c r="E336" i="13"/>
  <c r="J335" i="13"/>
  <c r="E335" i="13"/>
  <c r="K335" i="13" s="1"/>
  <c r="K334" i="13"/>
  <c r="J334" i="13"/>
  <c r="E334" i="13"/>
  <c r="J333" i="13"/>
  <c r="E333" i="13"/>
  <c r="F333" i="13" s="1"/>
  <c r="J332" i="13"/>
  <c r="E332" i="13"/>
  <c r="J331" i="13"/>
  <c r="E331" i="13"/>
  <c r="J330" i="13"/>
  <c r="E330" i="13"/>
  <c r="J329" i="13"/>
  <c r="E329" i="13"/>
  <c r="F329" i="13" s="1"/>
  <c r="J328" i="13"/>
  <c r="E328" i="13"/>
  <c r="J327" i="13"/>
  <c r="E327" i="13"/>
  <c r="J326" i="13"/>
  <c r="E326" i="13"/>
  <c r="F326" i="13" s="1"/>
  <c r="J325" i="13"/>
  <c r="E325" i="13"/>
  <c r="J324" i="13"/>
  <c r="E324" i="13"/>
  <c r="J323" i="13"/>
  <c r="E323" i="13"/>
  <c r="J322" i="13"/>
  <c r="E322" i="13"/>
  <c r="F322" i="13" s="1"/>
  <c r="J321" i="13"/>
  <c r="E321" i="13"/>
  <c r="F321" i="13" s="1"/>
  <c r="J320" i="13"/>
  <c r="E320" i="13"/>
  <c r="J319" i="13"/>
  <c r="E319" i="13"/>
  <c r="J318" i="13"/>
  <c r="E318" i="13"/>
  <c r="J317" i="13"/>
  <c r="E317" i="13"/>
  <c r="K317" i="13" s="1"/>
  <c r="J316" i="13"/>
  <c r="E316" i="13"/>
  <c r="F316" i="13" s="1"/>
  <c r="J315" i="13"/>
  <c r="F315" i="13"/>
  <c r="E315" i="13"/>
  <c r="J314" i="13"/>
  <c r="F314" i="13" s="1"/>
  <c r="E314" i="13"/>
  <c r="J313" i="13"/>
  <c r="E313" i="13"/>
  <c r="J312" i="13"/>
  <c r="E312" i="13"/>
  <c r="J311" i="13"/>
  <c r="E311" i="13"/>
  <c r="J310" i="13"/>
  <c r="F310" i="13" s="1"/>
  <c r="E310" i="13"/>
  <c r="J309" i="13"/>
  <c r="E309" i="13"/>
  <c r="J308" i="13"/>
  <c r="E308" i="13"/>
  <c r="J307" i="13"/>
  <c r="E307" i="13"/>
  <c r="J306" i="13"/>
  <c r="F306" i="13" s="1"/>
  <c r="E306" i="13"/>
  <c r="J305" i="13"/>
  <c r="E305" i="13"/>
  <c r="J304" i="13"/>
  <c r="F304" i="13" s="1"/>
  <c r="E304" i="13"/>
  <c r="J303" i="13"/>
  <c r="E303" i="13"/>
  <c r="J302" i="13"/>
  <c r="E302" i="13"/>
  <c r="J301" i="13"/>
  <c r="E301" i="13"/>
  <c r="J300" i="13"/>
  <c r="E300" i="13"/>
  <c r="F300" i="13" s="1"/>
  <c r="J299" i="13"/>
  <c r="E299" i="13"/>
  <c r="J298" i="13"/>
  <c r="F298" i="13" s="1"/>
  <c r="E298" i="13"/>
  <c r="J297" i="13"/>
  <c r="E297" i="13"/>
  <c r="J296" i="13"/>
  <c r="E296" i="13"/>
  <c r="J295" i="13"/>
  <c r="E295" i="13"/>
  <c r="J294" i="13"/>
  <c r="E294" i="13"/>
  <c r="J293" i="13"/>
  <c r="E293" i="13"/>
  <c r="J292" i="13"/>
  <c r="E292" i="13"/>
  <c r="J291" i="13"/>
  <c r="E291" i="13"/>
  <c r="J290" i="13"/>
  <c r="E290" i="13"/>
  <c r="F290" i="13" s="1"/>
  <c r="J289" i="13"/>
  <c r="E289" i="13"/>
  <c r="J288" i="13"/>
  <c r="E288" i="13"/>
  <c r="F288" i="13" s="1"/>
  <c r="J287" i="13"/>
  <c r="E287" i="13"/>
  <c r="J286" i="13"/>
  <c r="E286" i="13"/>
  <c r="K286" i="13" s="1"/>
  <c r="J285" i="13"/>
  <c r="E285" i="13"/>
  <c r="J284" i="13"/>
  <c r="F284" i="13" s="1"/>
  <c r="E284" i="13"/>
  <c r="J283" i="13"/>
  <c r="E283" i="13"/>
  <c r="J282" i="13"/>
  <c r="E282" i="13"/>
  <c r="F282" i="13" s="1"/>
  <c r="J281" i="13"/>
  <c r="E281" i="13"/>
  <c r="J280" i="13"/>
  <c r="F280" i="13" s="1"/>
  <c r="E280" i="13"/>
  <c r="J279" i="13"/>
  <c r="E279" i="13"/>
  <c r="J278" i="13"/>
  <c r="E278" i="13"/>
  <c r="J277" i="13"/>
  <c r="E277" i="13"/>
  <c r="J276" i="13"/>
  <c r="E276" i="13"/>
  <c r="J275" i="13"/>
  <c r="E275" i="13"/>
  <c r="J274" i="13"/>
  <c r="E274" i="13"/>
  <c r="J273" i="13"/>
  <c r="E273" i="13"/>
  <c r="J272" i="13"/>
  <c r="E272" i="13"/>
  <c r="F272" i="13" s="1"/>
  <c r="J271" i="13"/>
  <c r="E271" i="13"/>
  <c r="J270" i="13"/>
  <c r="E270" i="13"/>
  <c r="J269" i="13"/>
  <c r="K269" i="13" s="1"/>
  <c r="E269" i="13"/>
  <c r="J268" i="13"/>
  <c r="K268" i="13" s="1"/>
  <c r="E268" i="13"/>
  <c r="F268" i="13" s="1"/>
  <c r="J267" i="13"/>
  <c r="E267" i="13"/>
  <c r="J266" i="13"/>
  <c r="F266" i="13"/>
  <c r="E266" i="13"/>
  <c r="J265" i="13"/>
  <c r="E265" i="13"/>
  <c r="F265" i="13" s="1"/>
  <c r="J264" i="13"/>
  <c r="E264" i="13"/>
  <c r="J263" i="13"/>
  <c r="E263" i="13"/>
  <c r="F263" i="13" s="1"/>
  <c r="J262" i="13"/>
  <c r="K262" i="13" s="1"/>
  <c r="E262" i="13"/>
  <c r="J261" i="13"/>
  <c r="E261" i="13"/>
  <c r="J260" i="13"/>
  <c r="E260" i="13"/>
  <c r="F260" i="13" s="1"/>
  <c r="J259" i="13"/>
  <c r="E259" i="13"/>
  <c r="J258" i="13"/>
  <c r="E258" i="13"/>
  <c r="J257" i="13"/>
  <c r="E257" i="13"/>
  <c r="J256" i="13"/>
  <c r="E256" i="13"/>
  <c r="J255" i="13"/>
  <c r="E255" i="13"/>
  <c r="J254" i="13"/>
  <c r="E254" i="13"/>
  <c r="J253" i="13"/>
  <c r="E253" i="13"/>
  <c r="J252" i="13"/>
  <c r="E252" i="13"/>
  <c r="J251" i="13"/>
  <c r="E251" i="13"/>
  <c r="J250" i="13"/>
  <c r="E250" i="13"/>
  <c r="J249" i="13"/>
  <c r="E249" i="13"/>
  <c r="J248" i="13"/>
  <c r="E248" i="13"/>
  <c r="J247" i="13"/>
  <c r="E247" i="13"/>
  <c r="J246" i="13"/>
  <c r="E246" i="13"/>
  <c r="J245" i="13"/>
  <c r="E245" i="13"/>
  <c r="K245" i="13" s="1"/>
  <c r="J244" i="13"/>
  <c r="E244" i="13"/>
  <c r="J243" i="13"/>
  <c r="E243" i="13"/>
  <c r="J242" i="13"/>
  <c r="E242" i="13"/>
  <c r="K242" i="13" s="1"/>
  <c r="J241" i="13"/>
  <c r="E241" i="13"/>
  <c r="J240" i="13"/>
  <c r="E240" i="13"/>
  <c r="J239" i="13"/>
  <c r="E239" i="13"/>
  <c r="K239" i="13" s="1"/>
  <c r="J238" i="13"/>
  <c r="E238" i="13"/>
  <c r="J237" i="13"/>
  <c r="E237" i="13"/>
  <c r="J236" i="13"/>
  <c r="E236" i="13"/>
  <c r="K236" i="13" s="1"/>
  <c r="J235" i="13"/>
  <c r="E235" i="13"/>
  <c r="J234" i="13"/>
  <c r="E234" i="13"/>
  <c r="J233" i="13"/>
  <c r="E233" i="13"/>
  <c r="K233" i="13" s="1"/>
  <c r="J232" i="13"/>
  <c r="E232" i="13"/>
  <c r="J231" i="13"/>
  <c r="E231" i="13"/>
  <c r="J230" i="13"/>
  <c r="E230" i="13"/>
  <c r="K230" i="13" s="1"/>
  <c r="J229" i="13"/>
  <c r="E229" i="13"/>
  <c r="J228" i="13"/>
  <c r="E228" i="13"/>
  <c r="K228" i="13" s="1"/>
  <c r="J227" i="13"/>
  <c r="E227" i="13"/>
  <c r="J226" i="13"/>
  <c r="E226" i="13"/>
  <c r="F226" i="13" s="1"/>
  <c r="J225" i="13"/>
  <c r="E225" i="13"/>
  <c r="J224" i="13"/>
  <c r="E224" i="13"/>
  <c r="K224" i="13" s="1"/>
  <c r="J223" i="13"/>
  <c r="E223" i="13"/>
  <c r="J222" i="13"/>
  <c r="E222" i="13"/>
  <c r="K222" i="13" s="1"/>
  <c r="J221" i="13"/>
  <c r="F221" i="13" s="1"/>
  <c r="E221" i="13"/>
  <c r="J220" i="13"/>
  <c r="E220" i="13"/>
  <c r="J219" i="13"/>
  <c r="E219" i="13"/>
  <c r="J218" i="13"/>
  <c r="E218" i="13"/>
  <c r="J217" i="13"/>
  <c r="E217" i="13"/>
  <c r="J216" i="13"/>
  <c r="E216" i="13"/>
  <c r="K215" i="13"/>
  <c r="J215" i="13"/>
  <c r="E215" i="13"/>
  <c r="J214" i="13"/>
  <c r="E214" i="13"/>
  <c r="J213" i="13"/>
  <c r="E213" i="13"/>
  <c r="K213" i="13" s="1"/>
  <c r="J212" i="13"/>
  <c r="E212" i="13"/>
  <c r="J211" i="13"/>
  <c r="E211" i="13"/>
  <c r="K211" i="13" s="1"/>
  <c r="J210" i="13"/>
  <c r="F210" i="13" s="1"/>
  <c r="E210" i="13"/>
  <c r="J209" i="13"/>
  <c r="E209" i="13"/>
  <c r="K209" i="13" s="1"/>
  <c r="J208" i="13"/>
  <c r="E208" i="13"/>
  <c r="J207" i="13"/>
  <c r="E207" i="13"/>
  <c r="K207" i="13" s="1"/>
  <c r="J206" i="13"/>
  <c r="E206" i="13"/>
  <c r="J205" i="13"/>
  <c r="E205" i="13"/>
  <c r="K205" i="13" s="1"/>
  <c r="J204" i="13"/>
  <c r="E204" i="13"/>
  <c r="J203" i="13"/>
  <c r="E203" i="13"/>
  <c r="J202" i="13"/>
  <c r="E202" i="13"/>
  <c r="J201" i="13"/>
  <c r="K201" i="13" s="1"/>
  <c r="E201" i="13"/>
  <c r="J200" i="13"/>
  <c r="E200" i="13"/>
  <c r="K199" i="13"/>
  <c r="J199" i="13"/>
  <c r="E199" i="13"/>
  <c r="J198" i="13"/>
  <c r="K198" i="13" s="1"/>
  <c r="E198" i="13"/>
  <c r="J197" i="13"/>
  <c r="K197" i="13" s="1"/>
  <c r="E197" i="13"/>
  <c r="J196" i="13"/>
  <c r="E196" i="13"/>
  <c r="J195" i="13"/>
  <c r="E195" i="13"/>
  <c r="K195" i="13" s="1"/>
  <c r="J194" i="13"/>
  <c r="E194" i="13"/>
  <c r="J193" i="13"/>
  <c r="E193" i="13"/>
  <c r="J192" i="13"/>
  <c r="E192" i="13"/>
  <c r="J191" i="13"/>
  <c r="E191" i="13"/>
  <c r="K191" i="13" s="1"/>
  <c r="J190" i="13"/>
  <c r="E190" i="13"/>
  <c r="J189" i="13"/>
  <c r="E189" i="13"/>
  <c r="K189" i="13" s="1"/>
  <c r="J188" i="13"/>
  <c r="E188" i="13"/>
  <c r="J187" i="13"/>
  <c r="E187" i="13"/>
  <c r="K187" i="13" s="1"/>
  <c r="J186" i="13"/>
  <c r="E186" i="13"/>
  <c r="J185" i="13"/>
  <c r="E185" i="13"/>
  <c r="K185" i="13" s="1"/>
  <c r="J184" i="13"/>
  <c r="E184" i="13"/>
  <c r="J183" i="13"/>
  <c r="E183" i="13"/>
  <c r="J182" i="13"/>
  <c r="E182" i="13"/>
  <c r="K182" i="13" s="1"/>
  <c r="J181" i="13"/>
  <c r="E181" i="13"/>
  <c r="J180" i="13"/>
  <c r="E180" i="13"/>
  <c r="K179" i="13"/>
  <c r="J179" i="13"/>
  <c r="E179" i="13"/>
  <c r="J178" i="13"/>
  <c r="E178" i="13"/>
  <c r="J177" i="13"/>
  <c r="E177" i="13"/>
  <c r="K177" i="13" s="1"/>
  <c r="J176" i="13"/>
  <c r="E176" i="13"/>
  <c r="K176" i="13" s="1"/>
  <c r="J175" i="13"/>
  <c r="E175" i="13"/>
  <c r="K175" i="13" s="1"/>
  <c r="J174" i="13"/>
  <c r="E174" i="13"/>
  <c r="J173" i="13"/>
  <c r="E173" i="13"/>
  <c r="J172" i="13"/>
  <c r="E172" i="13"/>
  <c r="J171" i="13"/>
  <c r="E171" i="13"/>
  <c r="K171" i="13" s="1"/>
  <c r="J170" i="13"/>
  <c r="E170" i="13"/>
  <c r="J169" i="13"/>
  <c r="E169" i="13"/>
  <c r="K169" i="13" s="1"/>
  <c r="J168" i="13"/>
  <c r="E168" i="13"/>
  <c r="J167" i="13"/>
  <c r="E167" i="13"/>
  <c r="K167" i="13" s="1"/>
  <c r="J166" i="13"/>
  <c r="E166" i="13"/>
  <c r="J165" i="13"/>
  <c r="E165" i="13"/>
  <c r="K165" i="13" s="1"/>
  <c r="J164" i="13"/>
  <c r="E164" i="13"/>
  <c r="J163" i="13"/>
  <c r="E163" i="13"/>
  <c r="K163" i="13" s="1"/>
  <c r="J162" i="13"/>
  <c r="E162" i="13"/>
  <c r="J161" i="13"/>
  <c r="K161" i="13" s="1"/>
  <c r="E161" i="13"/>
  <c r="J160" i="13"/>
  <c r="E160" i="13"/>
  <c r="J159" i="13"/>
  <c r="E159" i="13"/>
  <c r="J158" i="13"/>
  <c r="E158" i="13"/>
  <c r="K158" i="13" s="1"/>
  <c r="J157" i="13"/>
  <c r="E157" i="13"/>
  <c r="J156" i="13"/>
  <c r="E156" i="13"/>
  <c r="J155" i="13"/>
  <c r="E155" i="13"/>
  <c r="K155" i="13" s="1"/>
  <c r="J154" i="13"/>
  <c r="E154" i="13"/>
  <c r="J153" i="13"/>
  <c r="E153" i="13"/>
  <c r="J152" i="13"/>
  <c r="E152" i="13"/>
  <c r="K152" i="13" s="1"/>
  <c r="J151" i="13"/>
  <c r="E151" i="13"/>
  <c r="K151" i="13" s="1"/>
  <c r="J150" i="13"/>
  <c r="E150" i="13"/>
  <c r="J149" i="13"/>
  <c r="E149" i="13"/>
  <c r="J148" i="13"/>
  <c r="E148" i="13"/>
  <c r="J147" i="13"/>
  <c r="E147" i="13"/>
  <c r="J146" i="13"/>
  <c r="E146" i="13"/>
  <c r="J145" i="13"/>
  <c r="E145" i="13"/>
  <c r="K145" i="13" s="1"/>
  <c r="J144" i="13"/>
  <c r="E144" i="13"/>
  <c r="J143" i="13"/>
  <c r="E143" i="13"/>
  <c r="J142" i="13"/>
  <c r="E142" i="13"/>
  <c r="J141" i="13"/>
  <c r="E141" i="13"/>
  <c r="J140" i="13"/>
  <c r="E140" i="13"/>
  <c r="J139" i="13"/>
  <c r="E139" i="13"/>
  <c r="J138" i="13"/>
  <c r="E138" i="13"/>
  <c r="J137" i="13"/>
  <c r="E137" i="13"/>
  <c r="J136" i="13"/>
  <c r="E136" i="13"/>
  <c r="J135" i="13"/>
  <c r="E135" i="13"/>
  <c r="J134" i="13"/>
  <c r="E134" i="13"/>
  <c r="K134" i="13" s="1"/>
  <c r="J133" i="13"/>
  <c r="E133" i="13"/>
  <c r="K133" i="13" s="1"/>
  <c r="J132" i="13"/>
  <c r="E132" i="13"/>
  <c r="J131" i="13"/>
  <c r="E131" i="13"/>
  <c r="J130" i="13"/>
  <c r="E130" i="13"/>
  <c r="K130" i="13" s="1"/>
  <c r="J129" i="13"/>
  <c r="E129" i="13"/>
  <c r="J128" i="13"/>
  <c r="E128" i="13"/>
  <c r="K127" i="13"/>
  <c r="J127" i="13"/>
  <c r="E127" i="13"/>
  <c r="J126" i="13"/>
  <c r="E126" i="13"/>
  <c r="J125" i="13"/>
  <c r="E125" i="13"/>
  <c r="K125" i="13" s="1"/>
  <c r="J124" i="13"/>
  <c r="E124" i="13"/>
  <c r="K124" i="13" s="1"/>
  <c r="J123" i="13"/>
  <c r="E123" i="13"/>
  <c r="J122" i="13"/>
  <c r="E122" i="13"/>
  <c r="J121" i="13"/>
  <c r="E121" i="13"/>
  <c r="K121" i="13" s="1"/>
  <c r="J120" i="13"/>
  <c r="E120" i="13"/>
  <c r="J119" i="13"/>
  <c r="E119" i="13"/>
  <c r="J118" i="13"/>
  <c r="E118" i="13"/>
  <c r="J117" i="13"/>
  <c r="E117" i="13"/>
  <c r="J116" i="13"/>
  <c r="E116" i="13"/>
  <c r="K116" i="13" s="1"/>
  <c r="J115" i="13"/>
  <c r="E115" i="13"/>
  <c r="K115" i="13" s="1"/>
  <c r="J114" i="13"/>
  <c r="E114" i="13"/>
  <c r="J113" i="13"/>
  <c r="E113" i="13"/>
  <c r="J112" i="13"/>
  <c r="E112" i="13"/>
  <c r="K112" i="13" s="1"/>
  <c r="J111" i="13"/>
  <c r="E111" i="13"/>
  <c r="J110" i="13"/>
  <c r="E110" i="13"/>
  <c r="J109" i="13"/>
  <c r="E109" i="13"/>
  <c r="K109" i="13" s="1"/>
  <c r="J108" i="13"/>
  <c r="E108" i="13"/>
  <c r="J107" i="13"/>
  <c r="E107" i="13"/>
  <c r="K107" i="13" s="1"/>
  <c r="J106" i="13"/>
  <c r="E106" i="13"/>
  <c r="J105" i="13"/>
  <c r="E105" i="13"/>
  <c r="J104" i="13"/>
  <c r="E104" i="13"/>
  <c r="J103" i="13"/>
  <c r="E103" i="13"/>
  <c r="J102" i="13"/>
  <c r="F102" i="13" s="1"/>
  <c r="E102" i="13"/>
  <c r="J101" i="13"/>
  <c r="E101" i="13"/>
  <c r="J100" i="13"/>
  <c r="E100" i="13"/>
  <c r="F100" i="13" s="1"/>
  <c r="J99" i="13"/>
  <c r="E99" i="13"/>
  <c r="J98" i="13"/>
  <c r="E98" i="13"/>
  <c r="F98" i="13" s="1"/>
  <c r="J97" i="13"/>
  <c r="F97" i="13" s="1"/>
  <c r="E97" i="13"/>
  <c r="J96" i="13"/>
  <c r="E96" i="13"/>
  <c r="J95" i="13"/>
  <c r="F95" i="13" s="1"/>
  <c r="E95" i="13"/>
  <c r="J94" i="13"/>
  <c r="E94" i="13"/>
  <c r="J93" i="13"/>
  <c r="F93" i="13" s="1"/>
  <c r="E93" i="13"/>
  <c r="J92" i="13"/>
  <c r="E92" i="13"/>
  <c r="J91" i="13"/>
  <c r="E91" i="13"/>
  <c r="J90" i="13"/>
  <c r="E90" i="13"/>
  <c r="K90" i="13" s="1"/>
  <c r="J89" i="13"/>
  <c r="E89" i="13"/>
  <c r="J88" i="13"/>
  <c r="F88" i="13"/>
  <c r="E88" i="13"/>
  <c r="J87" i="13"/>
  <c r="F87" i="13" s="1"/>
  <c r="E87" i="13"/>
  <c r="J86" i="13"/>
  <c r="E86" i="13"/>
  <c r="J85" i="13"/>
  <c r="E85" i="13"/>
  <c r="F85" i="13" s="1"/>
  <c r="J84" i="13"/>
  <c r="E84" i="13"/>
  <c r="K84" i="13" s="1"/>
  <c r="J83" i="13"/>
  <c r="F83" i="13" s="1"/>
  <c r="E83" i="13"/>
  <c r="J82" i="13"/>
  <c r="E82" i="13"/>
  <c r="K82" i="13" s="1"/>
  <c r="J81" i="13"/>
  <c r="E81" i="13"/>
  <c r="J80" i="13"/>
  <c r="E80" i="13"/>
  <c r="J79" i="13"/>
  <c r="E79" i="13"/>
  <c r="K79" i="13" s="1"/>
  <c r="J78" i="13"/>
  <c r="E78" i="13"/>
  <c r="K78" i="13" s="1"/>
  <c r="J77" i="13"/>
  <c r="E77" i="13"/>
  <c r="K77" i="13" s="1"/>
  <c r="J76" i="13"/>
  <c r="E76" i="13"/>
  <c r="K76" i="13" s="1"/>
  <c r="J75" i="13"/>
  <c r="E75" i="13"/>
  <c r="K75" i="13" s="1"/>
  <c r="J74" i="13"/>
  <c r="E74" i="13"/>
  <c r="K74" i="13" s="1"/>
  <c r="J73" i="13"/>
  <c r="E73" i="13"/>
  <c r="J72" i="13"/>
  <c r="E72" i="13"/>
  <c r="K72" i="13" s="1"/>
  <c r="J71" i="13"/>
  <c r="F71" i="13"/>
  <c r="E71" i="13"/>
  <c r="K71" i="13" s="1"/>
  <c r="J70" i="13"/>
  <c r="E70" i="13"/>
  <c r="J69" i="13"/>
  <c r="E69" i="13"/>
  <c r="J68" i="13"/>
  <c r="E68" i="13"/>
  <c r="J67" i="13"/>
  <c r="F67" i="13" s="1"/>
  <c r="E67" i="13"/>
  <c r="J66" i="13"/>
  <c r="E66" i="13"/>
  <c r="K66" i="13" s="1"/>
  <c r="J65" i="13"/>
  <c r="F65" i="13"/>
  <c r="E65" i="13"/>
  <c r="K65" i="13" s="1"/>
  <c r="J64" i="13"/>
  <c r="E64" i="13"/>
  <c r="J63" i="13"/>
  <c r="E63" i="13"/>
  <c r="K63" i="13" s="1"/>
  <c r="J62" i="13"/>
  <c r="E62" i="13"/>
  <c r="K62" i="13" s="1"/>
  <c r="J61" i="13"/>
  <c r="E61" i="13"/>
  <c r="K61" i="13" s="1"/>
  <c r="J60" i="13"/>
  <c r="E60" i="13"/>
  <c r="K60" i="13" s="1"/>
  <c r="J59" i="13"/>
  <c r="E59" i="13"/>
  <c r="K59" i="13" s="1"/>
  <c r="J58" i="13"/>
  <c r="E58" i="13"/>
  <c r="J57" i="13"/>
  <c r="E57" i="13"/>
  <c r="J56" i="13"/>
  <c r="E56" i="13"/>
  <c r="K56" i="13" s="1"/>
  <c r="J55" i="13"/>
  <c r="E55" i="13"/>
  <c r="K55" i="13" s="1"/>
  <c r="J54" i="13"/>
  <c r="E54" i="13"/>
  <c r="J53" i="13"/>
  <c r="E53" i="13"/>
  <c r="J52" i="13"/>
  <c r="E52" i="13"/>
  <c r="J51" i="13"/>
  <c r="F51" i="13"/>
  <c r="E51" i="13"/>
  <c r="J50" i="13"/>
  <c r="E50" i="13"/>
  <c r="K50" i="13" s="1"/>
  <c r="J49" i="13"/>
  <c r="F49" i="13" s="1"/>
  <c r="E49" i="13"/>
  <c r="J48" i="13"/>
  <c r="E48" i="13"/>
  <c r="K48" i="13" s="1"/>
  <c r="J47" i="13"/>
  <c r="E47" i="13"/>
  <c r="K47" i="13" s="1"/>
  <c r="J46" i="13"/>
  <c r="E46" i="13"/>
  <c r="K46" i="13" s="1"/>
  <c r="J45" i="13"/>
  <c r="E45" i="13"/>
  <c r="J44" i="13"/>
  <c r="E44" i="13"/>
  <c r="K44" i="13" s="1"/>
  <c r="J43" i="13"/>
  <c r="E43" i="13"/>
  <c r="J42" i="13"/>
  <c r="E42" i="13"/>
  <c r="J41" i="13"/>
  <c r="F41" i="13" s="1"/>
  <c r="E41" i="13"/>
  <c r="J40" i="13"/>
  <c r="E40" i="13"/>
  <c r="J39" i="13"/>
  <c r="E39" i="13"/>
  <c r="J38" i="13"/>
  <c r="F38" i="13" s="1"/>
  <c r="E38" i="13"/>
  <c r="J37" i="13"/>
  <c r="E37" i="13"/>
  <c r="J36" i="13"/>
  <c r="F36" i="13"/>
  <c r="E36" i="13"/>
  <c r="K36" i="13" s="1"/>
  <c r="J35" i="13"/>
  <c r="E35" i="13"/>
  <c r="K35" i="13" s="1"/>
  <c r="J34" i="13"/>
  <c r="E34" i="13"/>
  <c r="J33" i="13"/>
  <c r="F33" i="13"/>
  <c r="E33" i="13"/>
  <c r="K33" i="13" s="1"/>
  <c r="J32" i="13"/>
  <c r="E32" i="13"/>
  <c r="J31" i="13"/>
  <c r="E31" i="13"/>
  <c r="K31" i="13" s="1"/>
  <c r="J30" i="13"/>
  <c r="E30" i="13"/>
  <c r="J29" i="13"/>
  <c r="F29" i="13" s="1"/>
  <c r="E29" i="13"/>
  <c r="J28" i="13"/>
  <c r="E28" i="13"/>
  <c r="K28" i="13" s="1"/>
  <c r="J27" i="13"/>
  <c r="F27" i="13" s="1"/>
  <c r="E27" i="13"/>
  <c r="J26" i="13"/>
  <c r="E26" i="13"/>
  <c r="J25" i="13"/>
  <c r="E25" i="13"/>
  <c r="J24" i="13"/>
  <c r="F24" i="13"/>
  <c r="E24" i="13"/>
  <c r="K24" i="13" s="1"/>
  <c r="J23" i="13"/>
  <c r="E23" i="13"/>
  <c r="J22" i="13"/>
  <c r="E22" i="13"/>
  <c r="J21" i="13"/>
  <c r="F21" i="13"/>
  <c r="E21" i="13"/>
  <c r="K21" i="13" s="1"/>
  <c r="J20" i="13"/>
  <c r="F20" i="13" s="1"/>
  <c r="E20" i="13"/>
  <c r="J19" i="13"/>
  <c r="E19" i="13"/>
  <c r="K19" i="13" s="1"/>
  <c r="J18" i="13"/>
  <c r="E18" i="13"/>
  <c r="K18" i="13" s="1"/>
  <c r="J17" i="13"/>
  <c r="F17" i="13" s="1"/>
  <c r="E17" i="13"/>
  <c r="J16" i="13"/>
  <c r="E16" i="13"/>
  <c r="J15" i="13"/>
  <c r="E15" i="13"/>
  <c r="J14" i="13"/>
  <c r="E14" i="13"/>
  <c r="K14" i="13" s="1"/>
  <c r="J13" i="13"/>
  <c r="F13" i="13" s="1"/>
  <c r="E13" i="13"/>
  <c r="J12" i="13"/>
  <c r="E12" i="13"/>
  <c r="K12" i="13" s="1"/>
  <c r="J11" i="13"/>
  <c r="E11" i="13"/>
  <c r="K11" i="13" s="1"/>
  <c r="J10" i="13"/>
  <c r="E10" i="13"/>
  <c r="J9" i="13"/>
  <c r="F9" i="13"/>
  <c r="E9" i="13"/>
  <c r="K9" i="13" s="1"/>
  <c r="J8" i="13"/>
  <c r="J7" i="13"/>
  <c r="J408" i="12"/>
  <c r="E408" i="12"/>
  <c r="K408" i="12" s="1"/>
  <c r="J407" i="12"/>
  <c r="E407" i="12"/>
  <c r="J406" i="12"/>
  <c r="E406" i="12"/>
  <c r="K406" i="12" s="1"/>
  <c r="J405" i="12"/>
  <c r="E405" i="12"/>
  <c r="J404" i="12"/>
  <c r="E404" i="12"/>
  <c r="K404" i="12" s="1"/>
  <c r="K403" i="12"/>
  <c r="J403" i="12"/>
  <c r="E403" i="12"/>
  <c r="F403" i="12" s="1"/>
  <c r="J402" i="12"/>
  <c r="E402" i="12"/>
  <c r="J401" i="12"/>
  <c r="E401" i="12"/>
  <c r="J400" i="12"/>
  <c r="E400" i="12"/>
  <c r="J399" i="12"/>
  <c r="E399" i="12"/>
  <c r="K399" i="12" s="1"/>
  <c r="J398" i="12"/>
  <c r="E398" i="12"/>
  <c r="J397" i="12"/>
  <c r="E397" i="12"/>
  <c r="J396" i="12"/>
  <c r="E396" i="12"/>
  <c r="K395" i="12"/>
  <c r="J395" i="12"/>
  <c r="E395" i="12"/>
  <c r="F395" i="12" s="1"/>
  <c r="J394" i="12"/>
  <c r="E394" i="12"/>
  <c r="J393" i="12"/>
  <c r="E393" i="12"/>
  <c r="J392" i="12"/>
  <c r="E392" i="12"/>
  <c r="J391" i="12"/>
  <c r="E391" i="12"/>
  <c r="F391" i="12" s="1"/>
  <c r="J390" i="12"/>
  <c r="E390" i="12"/>
  <c r="J389" i="12"/>
  <c r="E389" i="12"/>
  <c r="J388" i="12"/>
  <c r="E388" i="12"/>
  <c r="J387" i="12"/>
  <c r="E387" i="12"/>
  <c r="J386" i="12"/>
  <c r="E386" i="12"/>
  <c r="J385" i="12"/>
  <c r="E385" i="12"/>
  <c r="J384" i="12"/>
  <c r="K384" i="12" s="1"/>
  <c r="E384" i="12"/>
  <c r="J383" i="12"/>
  <c r="E383" i="12"/>
  <c r="J382" i="12"/>
  <c r="E382" i="12"/>
  <c r="J381" i="12"/>
  <c r="E381" i="12"/>
  <c r="J380" i="12"/>
  <c r="E380" i="12"/>
  <c r="J379" i="12"/>
  <c r="E379" i="12"/>
  <c r="J378" i="12"/>
  <c r="E378" i="12"/>
  <c r="J377" i="12"/>
  <c r="E377" i="12"/>
  <c r="J376" i="12"/>
  <c r="E376" i="12"/>
  <c r="J375" i="12"/>
  <c r="E375" i="12"/>
  <c r="J374" i="12"/>
  <c r="E374" i="12"/>
  <c r="J373" i="12"/>
  <c r="E373" i="12"/>
  <c r="J372" i="12"/>
  <c r="K372" i="12" s="1"/>
  <c r="E372" i="12"/>
  <c r="J371" i="12"/>
  <c r="E371" i="12"/>
  <c r="J370" i="12"/>
  <c r="E370" i="12"/>
  <c r="J369" i="12"/>
  <c r="E369" i="12"/>
  <c r="J368" i="12"/>
  <c r="E368" i="12"/>
  <c r="J367" i="12"/>
  <c r="E367" i="12"/>
  <c r="J366" i="12"/>
  <c r="E366" i="12"/>
  <c r="J365" i="12"/>
  <c r="E365" i="12"/>
  <c r="J364" i="12"/>
  <c r="E364" i="12"/>
  <c r="J363" i="12"/>
  <c r="E363" i="12"/>
  <c r="J362" i="12"/>
  <c r="E362" i="12"/>
  <c r="J361" i="12"/>
  <c r="E361" i="12"/>
  <c r="J360" i="12"/>
  <c r="K360" i="12" s="1"/>
  <c r="E360" i="12"/>
  <c r="J359" i="12"/>
  <c r="E359" i="12"/>
  <c r="J358" i="12"/>
  <c r="E358" i="12"/>
  <c r="J357" i="12"/>
  <c r="E357" i="12"/>
  <c r="J356" i="12"/>
  <c r="E356" i="12"/>
  <c r="J355" i="12"/>
  <c r="E355" i="12"/>
  <c r="J354" i="12"/>
  <c r="E354" i="12"/>
  <c r="J353" i="12"/>
  <c r="E353" i="12"/>
  <c r="J352" i="12"/>
  <c r="E352" i="12"/>
  <c r="J351" i="12"/>
  <c r="E351" i="12"/>
  <c r="J350" i="12"/>
  <c r="E350" i="12"/>
  <c r="J349" i="12"/>
  <c r="E349" i="12"/>
  <c r="J348" i="12"/>
  <c r="K348" i="12" s="1"/>
  <c r="E348" i="12"/>
  <c r="J347" i="12"/>
  <c r="E347" i="12"/>
  <c r="J346" i="12"/>
  <c r="E346" i="12"/>
  <c r="J345" i="12"/>
  <c r="E345" i="12"/>
  <c r="J344" i="12"/>
  <c r="E344" i="12"/>
  <c r="J343" i="12"/>
  <c r="E343" i="12"/>
  <c r="J342" i="12"/>
  <c r="E342" i="12"/>
  <c r="F342" i="12" s="1"/>
  <c r="J341" i="12"/>
  <c r="K341" i="12" s="1"/>
  <c r="F341" i="12"/>
  <c r="E341" i="12"/>
  <c r="J340" i="12"/>
  <c r="E340" i="12"/>
  <c r="F340" i="12" s="1"/>
  <c r="J339" i="12"/>
  <c r="E339" i="12"/>
  <c r="J338" i="12"/>
  <c r="E338" i="12"/>
  <c r="J337" i="12"/>
  <c r="E337" i="12"/>
  <c r="J336" i="12"/>
  <c r="E336" i="12"/>
  <c r="J335" i="12"/>
  <c r="E335" i="12"/>
  <c r="J334" i="12"/>
  <c r="E334" i="12"/>
  <c r="K334" i="12" s="1"/>
  <c r="J333" i="12"/>
  <c r="E333" i="12"/>
  <c r="J332" i="12"/>
  <c r="E332" i="12"/>
  <c r="J331" i="12"/>
  <c r="E331" i="12"/>
  <c r="J330" i="12"/>
  <c r="E330" i="12"/>
  <c r="F330" i="12" s="1"/>
  <c r="J329" i="12"/>
  <c r="E329" i="12"/>
  <c r="K329" i="12" s="1"/>
  <c r="J328" i="12"/>
  <c r="E328" i="12"/>
  <c r="J327" i="12"/>
  <c r="E327" i="12"/>
  <c r="J326" i="12"/>
  <c r="E326" i="12"/>
  <c r="F326" i="12" s="1"/>
  <c r="J325" i="12"/>
  <c r="E325" i="12"/>
  <c r="J324" i="12"/>
  <c r="E324" i="12"/>
  <c r="J323" i="12"/>
  <c r="F323" i="12" s="1"/>
  <c r="E323" i="12"/>
  <c r="J322" i="12"/>
  <c r="E322" i="12"/>
  <c r="K322" i="12" s="1"/>
  <c r="J321" i="12"/>
  <c r="E321" i="12"/>
  <c r="J320" i="12"/>
  <c r="E320" i="12"/>
  <c r="J319" i="12"/>
  <c r="E319" i="12"/>
  <c r="J318" i="12"/>
  <c r="F318" i="12" s="1"/>
  <c r="E318" i="12"/>
  <c r="J317" i="12"/>
  <c r="E317" i="12"/>
  <c r="K317" i="12" s="1"/>
  <c r="J316" i="12"/>
  <c r="K316" i="12" s="1"/>
  <c r="E316" i="12"/>
  <c r="J315" i="12"/>
  <c r="E315" i="12"/>
  <c r="K314" i="12"/>
  <c r="J314" i="12"/>
  <c r="F314" i="12"/>
  <c r="E314" i="12"/>
  <c r="J313" i="12"/>
  <c r="E313" i="12"/>
  <c r="J312" i="12"/>
  <c r="E312" i="12"/>
  <c r="K312" i="12" s="1"/>
  <c r="J311" i="12"/>
  <c r="F311" i="12" s="1"/>
  <c r="E311" i="12"/>
  <c r="K310" i="12"/>
  <c r="J310" i="12"/>
  <c r="E310" i="12"/>
  <c r="J309" i="12"/>
  <c r="E309" i="12"/>
  <c r="K308" i="12"/>
  <c r="J308" i="12"/>
  <c r="F308" i="12"/>
  <c r="E308" i="12"/>
  <c r="J307" i="12"/>
  <c r="E307" i="12"/>
  <c r="J306" i="12"/>
  <c r="E306" i="12"/>
  <c r="K306" i="12" s="1"/>
  <c r="J305" i="12"/>
  <c r="E305" i="12"/>
  <c r="J304" i="12"/>
  <c r="E304" i="12"/>
  <c r="J303" i="12"/>
  <c r="E303" i="12"/>
  <c r="K302" i="12"/>
  <c r="J302" i="12"/>
  <c r="E302" i="12"/>
  <c r="F302" i="12" s="1"/>
  <c r="J301" i="12"/>
  <c r="E301" i="12"/>
  <c r="J300" i="12"/>
  <c r="F300" i="12" s="1"/>
  <c r="E300" i="12"/>
  <c r="K300" i="12" s="1"/>
  <c r="J299" i="12"/>
  <c r="E299" i="12"/>
  <c r="F299" i="12" s="1"/>
  <c r="J298" i="12"/>
  <c r="F298" i="12"/>
  <c r="E298" i="12"/>
  <c r="J297" i="12"/>
  <c r="E297" i="12"/>
  <c r="J296" i="12"/>
  <c r="E296" i="12"/>
  <c r="J295" i="12"/>
  <c r="E295" i="12"/>
  <c r="K294" i="12"/>
  <c r="J294" i="12"/>
  <c r="F294" i="12" s="1"/>
  <c r="E294" i="12"/>
  <c r="J293" i="12"/>
  <c r="E293" i="12"/>
  <c r="F293" i="12" s="1"/>
  <c r="J292" i="12"/>
  <c r="E292" i="12"/>
  <c r="J291" i="12"/>
  <c r="E291" i="12"/>
  <c r="J290" i="12"/>
  <c r="E290" i="12"/>
  <c r="J289" i="12"/>
  <c r="E289" i="12"/>
  <c r="K288" i="12"/>
  <c r="J288" i="12"/>
  <c r="E288" i="12"/>
  <c r="F288" i="12" s="1"/>
  <c r="J287" i="12"/>
  <c r="E287" i="12"/>
  <c r="K286" i="12"/>
  <c r="J286" i="12"/>
  <c r="F286" i="12"/>
  <c r="E286" i="12"/>
  <c r="J285" i="12"/>
  <c r="E285" i="12"/>
  <c r="K284" i="12"/>
  <c r="J284" i="12"/>
  <c r="F284" i="12"/>
  <c r="E284" i="12"/>
  <c r="J283" i="12"/>
  <c r="E283" i="12"/>
  <c r="J282" i="12"/>
  <c r="E282" i="12"/>
  <c r="K282" i="12" s="1"/>
  <c r="J281" i="12"/>
  <c r="E281" i="12"/>
  <c r="K280" i="12"/>
  <c r="J280" i="12"/>
  <c r="E280" i="12"/>
  <c r="F280" i="12" s="1"/>
  <c r="J279" i="12"/>
  <c r="E279" i="12"/>
  <c r="K278" i="12"/>
  <c r="J278" i="12"/>
  <c r="F278" i="12"/>
  <c r="E278" i="12"/>
  <c r="J277" i="12"/>
  <c r="E277" i="12"/>
  <c r="J276" i="12"/>
  <c r="F276" i="12"/>
  <c r="E276" i="12"/>
  <c r="K276" i="12" s="1"/>
  <c r="J275" i="12"/>
  <c r="E275" i="12"/>
  <c r="J274" i="12"/>
  <c r="F274" i="12"/>
  <c r="E274" i="12"/>
  <c r="K274" i="12" s="1"/>
  <c r="J273" i="12"/>
  <c r="E273" i="12"/>
  <c r="K272" i="12"/>
  <c r="J272" i="12"/>
  <c r="E272" i="12"/>
  <c r="F272" i="12" s="1"/>
  <c r="J271" i="12"/>
  <c r="E271" i="12"/>
  <c r="J270" i="12"/>
  <c r="K270" i="12" s="1"/>
  <c r="F270" i="12"/>
  <c r="E270" i="12"/>
  <c r="J269" i="12"/>
  <c r="E269" i="12"/>
  <c r="K268" i="12"/>
  <c r="J268" i="12"/>
  <c r="E268" i="12"/>
  <c r="F268" i="12" s="1"/>
  <c r="J267" i="12"/>
  <c r="E267" i="12"/>
  <c r="J266" i="12"/>
  <c r="E266" i="12"/>
  <c r="J265" i="12"/>
  <c r="E265" i="12"/>
  <c r="K264" i="12"/>
  <c r="J264" i="12"/>
  <c r="E264" i="12"/>
  <c r="F264" i="12" s="1"/>
  <c r="J263" i="12"/>
  <c r="E263" i="12"/>
  <c r="K262" i="12"/>
  <c r="J262" i="12"/>
  <c r="F262" i="12" s="1"/>
  <c r="E262" i="12"/>
  <c r="J261" i="12"/>
  <c r="E261" i="12"/>
  <c r="J260" i="12"/>
  <c r="F260" i="12"/>
  <c r="E260" i="12"/>
  <c r="K260" i="12" s="1"/>
  <c r="J259" i="12"/>
  <c r="E259" i="12"/>
  <c r="J258" i="12"/>
  <c r="E258" i="12"/>
  <c r="J257" i="12"/>
  <c r="E257" i="12"/>
  <c r="F257" i="12" s="1"/>
  <c r="K256" i="12"/>
  <c r="J256" i="12"/>
  <c r="E256" i="12"/>
  <c r="F256" i="12" s="1"/>
  <c r="J255" i="12"/>
  <c r="E255" i="12"/>
  <c r="K254" i="12"/>
  <c r="J254" i="12"/>
  <c r="F254" i="12"/>
  <c r="E254" i="12"/>
  <c r="J253" i="12"/>
  <c r="E253" i="12"/>
  <c r="K252" i="12"/>
  <c r="J252" i="12"/>
  <c r="F252" i="12"/>
  <c r="E252" i="12"/>
  <c r="J251" i="12"/>
  <c r="E251" i="12"/>
  <c r="J250" i="12"/>
  <c r="E250" i="12"/>
  <c r="K250" i="12" s="1"/>
  <c r="J249" i="12"/>
  <c r="E249" i="12"/>
  <c r="K248" i="12"/>
  <c r="J248" i="12"/>
  <c r="E248" i="12"/>
  <c r="F248" i="12" s="1"/>
  <c r="J247" i="12"/>
  <c r="E247" i="12"/>
  <c r="K246" i="12"/>
  <c r="J246" i="12"/>
  <c r="F246" i="12"/>
  <c r="E246" i="12"/>
  <c r="J245" i="12"/>
  <c r="E245" i="12"/>
  <c r="J244" i="12"/>
  <c r="F244" i="12"/>
  <c r="E244" i="12"/>
  <c r="K244" i="12" s="1"/>
  <c r="J243" i="12"/>
  <c r="E243" i="12"/>
  <c r="J242" i="12"/>
  <c r="F242" i="12"/>
  <c r="E242" i="12"/>
  <c r="K242" i="12" s="1"/>
  <c r="J241" i="12"/>
  <c r="E241" i="12"/>
  <c r="K240" i="12"/>
  <c r="J240" i="12"/>
  <c r="E240" i="12"/>
  <c r="F240" i="12" s="1"/>
  <c r="J239" i="12"/>
  <c r="E239" i="12"/>
  <c r="J238" i="12"/>
  <c r="K238" i="12" s="1"/>
  <c r="F238" i="12"/>
  <c r="E238" i="12"/>
  <c r="J237" i="12"/>
  <c r="E237" i="12"/>
  <c r="J236" i="12"/>
  <c r="K236" i="12" s="1"/>
  <c r="E236" i="12"/>
  <c r="J235" i="12"/>
  <c r="E235" i="12"/>
  <c r="J234" i="12"/>
  <c r="E234" i="12"/>
  <c r="J233" i="12"/>
  <c r="E233" i="12"/>
  <c r="K232" i="12"/>
  <c r="J232" i="12"/>
  <c r="E232" i="12"/>
  <c r="F232" i="12" s="1"/>
  <c r="J231" i="12"/>
  <c r="E231" i="12"/>
  <c r="J230" i="12"/>
  <c r="F230" i="12" s="1"/>
  <c r="E230" i="12"/>
  <c r="J229" i="12"/>
  <c r="E229" i="12"/>
  <c r="K228" i="12"/>
  <c r="J228" i="12"/>
  <c r="F228" i="12"/>
  <c r="E228" i="12"/>
  <c r="J227" i="12"/>
  <c r="E227" i="12"/>
  <c r="J226" i="12"/>
  <c r="E226" i="12"/>
  <c r="J225" i="12"/>
  <c r="E225" i="12"/>
  <c r="K224" i="12"/>
  <c r="J224" i="12"/>
  <c r="E224" i="12"/>
  <c r="F224" i="12" s="1"/>
  <c r="J223" i="12"/>
  <c r="E223" i="12"/>
  <c r="K222" i="12"/>
  <c r="J222" i="12"/>
  <c r="F222" i="12"/>
  <c r="E222" i="12"/>
  <c r="J221" i="12"/>
  <c r="E221" i="12"/>
  <c r="K220" i="12"/>
  <c r="J220" i="12"/>
  <c r="F220" i="12"/>
  <c r="E220" i="12"/>
  <c r="J219" i="12"/>
  <c r="E219" i="12"/>
  <c r="J218" i="12"/>
  <c r="E218" i="12"/>
  <c r="K218" i="12" s="1"/>
  <c r="J217" i="12"/>
  <c r="E217" i="12"/>
  <c r="K216" i="12"/>
  <c r="J216" i="12"/>
  <c r="E216" i="12"/>
  <c r="F216" i="12" s="1"/>
  <c r="J215" i="12"/>
  <c r="E215" i="12"/>
  <c r="K214" i="12"/>
  <c r="J214" i="12"/>
  <c r="F214" i="12"/>
  <c r="E214" i="12"/>
  <c r="J213" i="12"/>
  <c r="E213" i="12"/>
  <c r="J212" i="12"/>
  <c r="F212" i="12"/>
  <c r="E212" i="12"/>
  <c r="K212" i="12" s="1"/>
  <c r="J211" i="12"/>
  <c r="E211" i="12"/>
  <c r="J210" i="12"/>
  <c r="F210" i="12"/>
  <c r="E210" i="12"/>
  <c r="K210" i="12" s="1"/>
  <c r="J209" i="12"/>
  <c r="E209" i="12"/>
  <c r="K208" i="12"/>
  <c r="J208" i="12"/>
  <c r="E208" i="12"/>
  <c r="F208" i="12" s="1"/>
  <c r="J207" i="12"/>
  <c r="E207" i="12"/>
  <c r="J206" i="12"/>
  <c r="K206" i="12" s="1"/>
  <c r="F206" i="12"/>
  <c r="E206" i="12"/>
  <c r="J205" i="12"/>
  <c r="E205" i="12"/>
  <c r="K204" i="12"/>
  <c r="J204" i="12"/>
  <c r="E204" i="12"/>
  <c r="F204" i="12" s="1"/>
  <c r="J203" i="12"/>
  <c r="E203" i="12"/>
  <c r="J202" i="12"/>
  <c r="E202" i="12"/>
  <c r="J201" i="12"/>
  <c r="E201" i="12"/>
  <c r="K200" i="12"/>
  <c r="J200" i="12"/>
  <c r="E200" i="12"/>
  <c r="F200" i="12" s="1"/>
  <c r="J199" i="12"/>
  <c r="K199" i="12" s="1"/>
  <c r="E199" i="12"/>
  <c r="J198" i="12"/>
  <c r="E198" i="12"/>
  <c r="J197" i="12"/>
  <c r="E197" i="12"/>
  <c r="J196" i="12"/>
  <c r="E196" i="12"/>
  <c r="J195" i="12"/>
  <c r="E195" i="12"/>
  <c r="J194" i="12"/>
  <c r="K194" i="12" s="1"/>
  <c r="E194" i="12"/>
  <c r="J193" i="12"/>
  <c r="E193" i="12"/>
  <c r="K193" i="12" s="1"/>
  <c r="J192" i="12"/>
  <c r="E192" i="12"/>
  <c r="J191" i="12"/>
  <c r="F191" i="12" s="1"/>
  <c r="E191" i="12"/>
  <c r="J190" i="12"/>
  <c r="E190" i="12"/>
  <c r="K190" i="12" s="1"/>
  <c r="J189" i="12"/>
  <c r="F189" i="12"/>
  <c r="E189" i="12"/>
  <c r="K189" i="12" s="1"/>
  <c r="J188" i="12"/>
  <c r="E188" i="12"/>
  <c r="J187" i="12"/>
  <c r="E187" i="12"/>
  <c r="K187" i="12" s="1"/>
  <c r="J186" i="12"/>
  <c r="E186" i="12"/>
  <c r="J185" i="12"/>
  <c r="E185" i="12"/>
  <c r="J184" i="12"/>
  <c r="E184" i="12"/>
  <c r="F184" i="12" s="1"/>
  <c r="J183" i="12"/>
  <c r="E183" i="12"/>
  <c r="J182" i="12"/>
  <c r="E182" i="12"/>
  <c r="J181" i="12"/>
  <c r="F181" i="12"/>
  <c r="E181" i="12"/>
  <c r="J180" i="12"/>
  <c r="E180" i="12"/>
  <c r="F180" i="12" s="1"/>
  <c r="J179" i="12"/>
  <c r="E179" i="12"/>
  <c r="F179" i="12" s="1"/>
  <c r="J178" i="12"/>
  <c r="E178" i="12"/>
  <c r="J177" i="12"/>
  <c r="E177" i="12"/>
  <c r="K177" i="12" s="1"/>
  <c r="J176" i="12"/>
  <c r="E176" i="12"/>
  <c r="J175" i="12"/>
  <c r="K175" i="12" s="1"/>
  <c r="E175" i="12"/>
  <c r="J174" i="12"/>
  <c r="E174" i="12"/>
  <c r="J173" i="12"/>
  <c r="E173" i="12"/>
  <c r="F173" i="12" s="1"/>
  <c r="J172" i="12"/>
  <c r="E172" i="12"/>
  <c r="K172" i="12" s="1"/>
  <c r="J171" i="12"/>
  <c r="E171" i="12"/>
  <c r="J170" i="12"/>
  <c r="E170" i="12"/>
  <c r="K169" i="12"/>
  <c r="J169" i="12"/>
  <c r="E169" i="12"/>
  <c r="F169" i="12" s="1"/>
  <c r="J168" i="12"/>
  <c r="E168" i="12"/>
  <c r="J167" i="12"/>
  <c r="E167" i="12"/>
  <c r="J166" i="12"/>
  <c r="E166" i="12"/>
  <c r="F166" i="12" s="1"/>
  <c r="J165" i="12"/>
  <c r="E165" i="12"/>
  <c r="J164" i="12"/>
  <c r="E164" i="12"/>
  <c r="J163" i="12"/>
  <c r="E163" i="12"/>
  <c r="J162" i="12"/>
  <c r="K162" i="12" s="1"/>
  <c r="E162" i="12"/>
  <c r="J161" i="12"/>
  <c r="F161" i="12"/>
  <c r="E161" i="12"/>
  <c r="K161" i="12" s="1"/>
  <c r="J160" i="12"/>
  <c r="E160" i="12"/>
  <c r="J159" i="12"/>
  <c r="F159" i="12"/>
  <c r="E159" i="12"/>
  <c r="J158" i="12"/>
  <c r="E158" i="12"/>
  <c r="J157" i="12"/>
  <c r="E157" i="12"/>
  <c r="J156" i="12"/>
  <c r="K156" i="12" s="1"/>
  <c r="E156" i="12"/>
  <c r="J155" i="12"/>
  <c r="F155" i="12"/>
  <c r="E155" i="12"/>
  <c r="J154" i="12"/>
  <c r="E154" i="12"/>
  <c r="J153" i="12"/>
  <c r="F153" i="12" s="1"/>
  <c r="E153" i="12"/>
  <c r="J152" i="12"/>
  <c r="E152" i="12"/>
  <c r="J151" i="12"/>
  <c r="E151" i="12"/>
  <c r="J150" i="12"/>
  <c r="K150" i="12" s="1"/>
  <c r="E150" i="12"/>
  <c r="J149" i="12"/>
  <c r="F149" i="12"/>
  <c r="E149" i="12"/>
  <c r="K149" i="12" s="1"/>
  <c r="J148" i="12"/>
  <c r="E148" i="12"/>
  <c r="J147" i="12"/>
  <c r="E147" i="12"/>
  <c r="K147" i="12" s="1"/>
  <c r="J146" i="12"/>
  <c r="E146" i="12"/>
  <c r="K145" i="12"/>
  <c r="J145" i="12"/>
  <c r="F145" i="12" s="1"/>
  <c r="E145" i="12"/>
  <c r="J144" i="12"/>
  <c r="K144" i="12" s="1"/>
  <c r="E144" i="12"/>
  <c r="J143" i="12"/>
  <c r="E143" i="12"/>
  <c r="J142" i="12"/>
  <c r="E142" i="12"/>
  <c r="F142" i="12" s="1"/>
  <c r="K141" i="12"/>
  <c r="J141" i="12"/>
  <c r="E141" i="12"/>
  <c r="F141" i="12" s="1"/>
  <c r="J140" i="12"/>
  <c r="E140" i="12"/>
  <c r="J139" i="12"/>
  <c r="E139" i="12"/>
  <c r="K139" i="12" s="1"/>
  <c r="J138" i="12"/>
  <c r="E138" i="12"/>
  <c r="J137" i="12"/>
  <c r="E137" i="12"/>
  <c r="J136" i="12"/>
  <c r="F136" i="12"/>
  <c r="E136" i="12"/>
  <c r="J135" i="12"/>
  <c r="F135" i="12" s="1"/>
  <c r="E135" i="12"/>
  <c r="J134" i="12"/>
  <c r="E134" i="12"/>
  <c r="J133" i="12"/>
  <c r="K133" i="12" s="1"/>
  <c r="E133" i="12"/>
  <c r="J132" i="12"/>
  <c r="K132" i="12" s="1"/>
  <c r="E132" i="12"/>
  <c r="J131" i="12"/>
  <c r="E131" i="12"/>
  <c r="J130" i="12"/>
  <c r="F130" i="12" s="1"/>
  <c r="E130" i="12"/>
  <c r="J129" i="12"/>
  <c r="E129" i="12"/>
  <c r="J128" i="12"/>
  <c r="E128" i="12"/>
  <c r="K127" i="12"/>
  <c r="J127" i="12"/>
  <c r="E127" i="12"/>
  <c r="F127" i="12" s="1"/>
  <c r="J126" i="12"/>
  <c r="K126" i="12" s="1"/>
  <c r="E126" i="12"/>
  <c r="J125" i="12"/>
  <c r="K125" i="12" s="1"/>
  <c r="E125" i="12"/>
  <c r="J124" i="12"/>
  <c r="E124" i="12"/>
  <c r="J123" i="12"/>
  <c r="E123" i="12"/>
  <c r="J122" i="12"/>
  <c r="F122" i="12"/>
  <c r="E122" i="12"/>
  <c r="J121" i="12"/>
  <c r="E121" i="12"/>
  <c r="K121" i="12" s="1"/>
  <c r="J120" i="12"/>
  <c r="E120" i="12"/>
  <c r="K119" i="12"/>
  <c r="J119" i="12"/>
  <c r="F119" i="12"/>
  <c r="E119" i="12"/>
  <c r="J118" i="12"/>
  <c r="E118" i="12"/>
  <c r="F118" i="12" s="1"/>
  <c r="J117" i="12"/>
  <c r="E117" i="12"/>
  <c r="J116" i="12"/>
  <c r="E116" i="12"/>
  <c r="K115" i="12"/>
  <c r="J115" i="12"/>
  <c r="E115" i="12"/>
  <c r="F115" i="12" s="1"/>
  <c r="J114" i="12"/>
  <c r="E114" i="12"/>
  <c r="J113" i="12"/>
  <c r="F113" i="12"/>
  <c r="E113" i="12"/>
  <c r="J112" i="12"/>
  <c r="E112" i="12"/>
  <c r="J111" i="12"/>
  <c r="F111" i="12"/>
  <c r="E111" i="12"/>
  <c r="K111" i="12" s="1"/>
  <c r="J110" i="12"/>
  <c r="F110" i="12" s="1"/>
  <c r="E110" i="12"/>
  <c r="J109" i="12"/>
  <c r="E109" i="12"/>
  <c r="K109" i="12" s="1"/>
  <c r="J108" i="12"/>
  <c r="E108" i="12"/>
  <c r="F108" i="12" s="1"/>
  <c r="J107" i="12"/>
  <c r="E107" i="12"/>
  <c r="J106" i="12"/>
  <c r="E106" i="12"/>
  <c r="F106" i="12" s="1"/>
  <c r="J105" i="12"/>
  <c r="E105" i="12"/>
  <c r="K105" i="12" s="1"/>
  <c r="J104" i="12"/>
  <c r="E104" i="12"/>
  <c r="K104" i="12" s="1"/>
  <c r="J103" i="12"/>
  <c r="E103" i="12"/>
  <c r="J102" i="12"/>
  <c r="E102" i="12"/>
  <c r="J101" i="12"/>
  <c r="E101" i="12"/>
  <c r="F101" i="12" s="1"/>
  <c r="J100" i="12"/>
  <c r="E100" i="12"/>
  <c r="K99" i="12"/>
  <c r="J99" i="12"/>
  <c r="E99" i="12"/>
  <c r="F99" i="12" s="1"/>
  <c r="J98" i="12"/>
  <c r="F98" i="12"/>
  <c r="E98" i="12"/>
  <c r="J97" i="12"/>
  <c r="E97" i="12"/>
  <c r="K97" i="12" s="1"/>
  <c r="J96" i="12"/>
  <c r="E96" i="12"/>
  <c r="F96" i="12" s="1"/>
  <c r="K95" i="12"/>
  <c r="J95" i="12"/>
  <c r="F95" i="12"/>
  <c r="E95" i="12"/>
  <c r="J94" i="12"/>
  <c r="E94" i="12"/>
  <c r="F94" i="12" s="1"/>
  <c r="J93" i="12"/>
  <c r="E93" i="12"/>
  <c r="K93" i="12" s="1"/>
  <c r="J92" i="12"/>
  <c r="E92" i="12"/>
  <c r="J91" i="12"/>
  <c r="E91" i="12"/>
  <c r="F91" i="12" s="1"/>
  <c r="J90" i="12"/>
  <c r="K90" i="12" s="1"/>
  <c r="E90" i="12"/>
  <c r="J89" i="12"/>
  <c r="K89" i="12" s="1"/>
  <c r="F89" i="12"/>
  <c r="E89" i="12"/>
  <c r="J88" i="12"/>
  <c r="E88" i="12"/>
  <c r="K87" i="12"/>
  <c r="J87" i="12"/>
  <c r="E87" i="12"/>
  <c r="F87" i="12" s="1"/>
  <c r="J86" i="12"/>
  <c r="E86" i="12"/>
  <c r="F86" i="12" s="1"/>
  <c r="J85" i="12"/>
  <c r="E85" i="12"/>
  <c r="K85" i="12" s="1"/>
  <c r="J84" i="12"/>
  <c r="E84" i="12"/>
  <c r="J83" i="12"/>
  <c r="E83" i="12"/>
  <c r="J82" i="12"/>
  <c r="E82" i="12"/>
  <c r="F82" i="12" s="1"/>
  <c r="J81" i="12"/>
  <c r="E81" i="12"/>
  <c r="J80" i="12"/>
  <c r="E80" i="12"/>
  <c r="K80" i="12" s="1"/>
  <c r="J79" i="12"/>
  <c r="E79" i="12"/>
  <c r="J78" i="12"/>
  <c r="E78" i="12"/>
  <c r="J77" i="12"/>
  <c r="E77" i="12"/>
  <c r="F77" i="12" s="1"/>
  <c r="J76" i="12"/>
  <c r="E76" i="12"/>
  <c r="J75" i="12"/>
  <c r="K75" i="12" s="1"/>
  <c r="F75" i="12"/>
  <c r="E75" i="12"/>
  <c r="J74" i="12"/>
  <c r="F74" i="12"/>
  <c r="E74" i="12"/>
  <c r="J73" i="12"/>
  <c r="E73" i="12"/>
  <c r="K73" i="12" s="1"/>
  <c r="J72" i="12"/>
  <c r="E72" i="12"/>
  <c r="F72" i="12" s="1"/>
  <c r="J71" i="12"/>
  <c r="F71" i="12"/>
  <c r="E71" i="12"/>
  <c r="K71" i="12" s="1"/>
  <c r="J70" i="12"/>
  <c r="E70" i="12"/>
  <c r="F70" i="12" s="1"/>
  <c r="J69" i="12"/>
  <c r="E69" i="12"/>
  <c r="J68" i="12"/>
  <c r="E68" i="12"/>
  <c r="K68" i="12" s="1"/>
  <c r="J67" i="12"/>
  <c r="E67" i="12"/>
  <c r="J66" i="12"/>
  <c r="E66" i="12"/>
  <c r="J65" i="12"/>
  <c r="K65" i="12" s="1"/>
  <c r="E65" i="12"/>
  <c r="J64" i="12"/>
  <c r="E64" i="12"/>
  <c r="K63" i="12"/>
  <c r="J63" i="12"/>
  <c r="F63" i="12"/>
  <c r="E63" i="12"/>
  <c r="J62" i="12"/>
  <c r="E62" i="12"/>
  <c r="F62" i="12" s="1"/>
  <c r="J61" i="12"/>
  <c r="E61" i="12"/>
  <c r="K61" i="12" s="1"/>
  <c r="J60" i="12"/>
  <c r="E60" i="12"/>
  <c r="K60" i="12" s="1"/>
  <c r="J59" i="12"/>
  <c r="E59" i="12"/>
  <c r="J58" i="12"/>
  <c r="E58" i="12"/>
  <c r="J57" i="12"/>
  <c r="E57" i="12"/>
  <c r="F57" i="12" s="1"/>
  <c r="J56" i="12"/>
  <c r="K56" i="12" s="1"/>
  <c r="E56" i="12"/>
  <c r="J55" i="12"/>
  <c r="E55" i="12"/>
  <c r="J54" i="12"/>
  <c r="E54" i="12"/>
  <c r="J53" i="12"/>
  <c r="E53" i="12"/>
  <c r="F53" i="12" s="1"/>
  <c r="J52" i="12"/>
  <c r="F52" i="12"/>
  <c r="E52" i="12"/>
  <c r="K52" i="12" s="1"/>
  <c r="J51" i="12"/>
  <c r="K51" i="12" s="1"/>
  <c r="E51" i="12"/>
  <c r="J50" i="12"/>
  <c r="K50" i="12" s="1"/>
  <c r="F50" i="12"/>
  <c r="E50" i="12"/>
  <c r="J49" i="12"/>
  <c r="E49" i="12"/>
  <c r="K49" i="12" s="1"/>
  <c r="J48" i="12"/>
  <c r="E48" i="12"/>
  <c r="K48" i="12" s="1"/>
  <c r="J47" i="12"/>
  <c r="E47" i="12"/>
  <c r="F47" i="12" s="1"/>
  <c r="K46" i="12"/>
  <c r="J46" i="12"/>
  <c r="E46" i="12"/>
  <c r="F46" i="12" s="1"/>
  <c r="J45" i="12"/>
  <c r="E45" i="12"/>
  <c r="F45" i="12" s="1"/>
  <c r="J44" i="12"/>
  <c r="F44" i="12"/>
  <c r="E44" i="12"/>
  <c r="J43" i="12"/>
  <c r="E43" i="12"/>
  <c r="K43" i="12" s="1"/>
  <c r="J42" i="12"/>
  <c r="E42" i="12"/>
  <c r="J41" i="12"/>
  <c r="E41" i="12"/>
  <c r="K40" i="12"/>
  <c r="J40" i="12"/>
  <c r="E40" i="12"/>
  <c r="F40" i="12" s="1"/>
  <c r="J39" i="12"/>
  <c r="K39" i="12" s="1"/>
  <c r="E39" i="12"/>
  <c r="J38" i="12"/>
  <c r="E38" i="12"/>
  <c r="F38" i="12" s="1"/>
  <c r="J37" i="12"/>
  <c r="E37" i="12"/>
  <c r="J36" i="12"/>
  <c r="E36" i="12"/>
  <c r="K36" i="12" s="1"/>
  <c r="J35" i="12"/>
  <c r="E35" i="12"/>
  <c r="F35" i="12" s="1"/>
  <c r="J34" i="12"/>
  <c r="K34" i="12" s="1"/>
  <c r="F34" i="12"/>
  <c r="E34" i="12"/>
  <c r="J33" i="12"/>
  <c r="E33" i="12"/>
  <c r="F33" i="12" s="1"/>
  <c r="J32" i="12"/>
  <c r="F32" i="12"/>
  <c r="E32" i="12"/>
  <c r="J31" i="12"/>
  <c r="E31" i="12"/>
  <c r="K31" i="12" s="1"/>
  <c r="J30" i="12"/>
  <c r="E30" i="12"/>
  <c r="K30" i="12" s="1"/>
  <c r="J29" i="12"/>
  <c r="E29" i="12"/>
  <c r="K28" i="12"/>
  <c r="J28" i="12"/>
  <c r="E28" i="12"/>
  <c r="F28" i="12" s="1"/>
  <c r="J27" i="12"/>
  <c r="E27" i="12"/>
  <c r="F27" i="12" s="1"/>
  <c r="J26" i="12"/>
  <c r="E26" i="12"/>
  <c r="F26" i="12" s="1"/>
  <c r="J25" i="12"/>
  <c r="E25" i="12"/>
  <c r="K25" i="12" s="1"/>
  <c r="J24" i="12"/>
  <c r="E24" i="12"/>
  <c r="J23" i="12"/>
  <c r="E23" i="12"/>
  <c r="F23" i="12" s="1"/>
  <c r="J22" i="12"/>
  <c r="E22" i="12"/>
  <c r="J21" i="12"/>
  <c r="K21" i="12" s="1"/>
  <c r="E21" i="12"/>
  <c r="J20" i="12"/>
  <c r="K20" i="12" s="1"/>
  <c r="F20" i="12"/>
  <c r="E20" i="12"/>
  <c r="J19" i="12"/>
  <c r="E19" i="12"/>
  <c r="J18" i="12"/>
  <c r="E18" i="12"/>
  <c r="K18" i="12" s="1"/>
  <c r="J17" i="12"/>
  <c r="E17" i="12"/>
  <c r="F17" i="12" s="1"/>
  <c r="K16" i="12"/>
  <c r="J16" i="12"/>
  <c r="F16" i="12"/>
  <c r="E16" i="12"/>
  <c r="J15" i="12"/>
  <c r="E15" i="12"/>
  <c r="F15" i="12" s="1"/>
  <c r="J14" i="12"/>
  <c r="E14" i="12"/>
  <c r="F14" i="12" s="1"/>
  <c r="J13" i="12"/>
  <c r="E13" i="12"/>
  <c r="K13" i="12" s="1"/>
  <c r="J12" i="12"/>
  <c r="E12" i="12"/>
  <c r="K12" i="12" s="1"/>
  <c r="J11" i="12"/>
  <c r="E11" i="12"/>
  <c r="J10" i="12"/>
  <c r="E10" i="12"/>
  <c r="J9" i="12"/>
  <c r="E9" i="12"/>
  <c r="F9" i="12" s="1"/>
  <c r="J8" i="12"/>
  <c r="E8" i="12"/>
  <c r="J7" i="12"/>
  <c r="E7" i="12"/>
  <c r="J408" i="11"/>
  <c r="E408" i="11"/>
  <c r="J407" i="11"/>
  <c r="E407" i="11"/>
  <c r="J406" i="11"/>
  <c r="K406" i="11" s="1"/>
  <c r="E406" i="11"/>
  <c r="J405" i="11"/>
  <c r="E405" i="11"/>
  <c r="J404" i="11"/>
  <c r="E404" i="11"/>
  <c r="J403" i="11"/>
  <c r="E403" i="11"/>
  <c r="J402" i="11"/>
  <c r="E402" i="11"/>
  <c r="J401" i="11"/>
  <c r="E401" i="11"/>
  <c r="J400" i="11"/>
  <c r="E400" i="11"/>
  <c r="J399" i="11"/>
  <c r="E399" i="11"/>
  <c r="J398" i="11"/>
  <c r="E398" i="11"/>
  <c r="J397" i="11"/>
  <c r="E397" i="11"/>
  <c r="J396" i="11"/>
  <c r="E396" i="11"/>
  <c r="J395" i="11"/>
  <c r="E395" i="11"/>
  <c r="J394" i="11"/>
  <c r="E394" i="11"/>
  <c r="J393" i="11"/>
  <c r="E393" i="11"/>
  <c r="J392" i="11"/>
  <c r="E392" i="11"/>
  <c r="J391" i="11"/>
  <c r="E391" i="11"/>
  <c r="J390" i="11"/>
  <c r="E390" i="11"/>
  <c r="J389" i="11"/>
  <c r="E389" i="11"/>
  <c r="J388" i="11"/>
  <c r="E388" i="11"/>
  <c r="J387" i="11"/>
  <c r="E387" i="11"/>
  <c r="J386" i="11"/>
  <c r="E386" i="11"/>
  <c r="J385" i="11"/>
  <c r="E385" i="11"/>
  <c r="J384" i="11"/>
  <c r="E384" i="11"/>
  <c r="J383" i="11"/>
  <c r="E383" i="11"/>
  <c r="J382" i="11"/>
  <c r="E382" i="11"/>
  <c r="J381" i="11"/>
  <c r="E381" i="11"/>
  <c r="J380" i="11"/>
  <c r="E380" i="11"/>
  <c r="J379" i="11"/>
  <c r="E379" i="11"/>
  <c r="J378" i="11"/>
  <c r="E378" i="11"/>
  <c r="J377" i="11"/>
  <c r="E377" i="11"/>
  <c r="J376" i="11"/>
  <c r="E376" i="11"/>
  <c r="J375" i="11"/>
  <c r="E375" i="11"/>
  <c r="J374" i="11"/>
  <c r="E374" i="11"/>
  <c r="F374" i="11" s="1"/>
  <c r="J373" i="11"/>
  <c r="E373" i="11"/>
  <c r="K372" i="11"/>
  <c r="J372" i="11"/>
  <c r="E372" i="11"/>
  <c r="F372" i="11" s="1"/>
  <c r="J371" i="11"/>
  <c r="E371" i="11"/>
  <c r="J370" i="11"/>
  <c r="E370" i="11"/>
  <c r="J369" i="11"/>
  <c r="E369" i="11"/>
  <c r="J368" i="11"/>
  <c r="E368" i="11"/>
  <c r="K368" i="11" s="1"/>
  <c r="J367" i="11"/>
  <c r="E367" i="11"/>
  <c r="J366" i="11"/>
  <c r="E366" i="11"/>
  <c r="J365" i="11"/>
  <c r="E365" i="11"/>
  <c r="J364" i="11"/>
  <c r="E364" i="11"/>
  <c r="J363" i="11"/>
  <c r="E363" i="11"/>
  <c r="J362" i="11"/>
  <c r="E362" i="11"/>
  <c r="J361" i="11"/>
  <c r="E361" i="11"/>
  <c r="J360" i="11"/>
  <c r="E360" i="11"/>
  <c r="J359" i="11"/>
  <c r="E359" i="11"/>
  <c r="J358" i="11"/>
  <c r="E358" i="11"/>
  <c r="J357" i="11"/>
  <c r="E357" i="11"/>
  <c r="J356" i="11"/>
  <c r="E356" i="11"/>
  <c r="F356" i="11" s="1"/>
  <c r="J355" i="11"/>
  <c r="E355" i="11"/>
  <c r="J354" i="11"/>
  <c r="E354" i="11"/>
  <c r="J353" i="11"/>
  <c r="E353" i="11"/>
  <c r="J352" i="11"/>
  <c r="E352" i="11"/>
  <c r="J351" i="11"/>
  <c r="E351" i="11"/>
  <c r="J350" i="11"/>
  <c r="E350" i="11"/>
  <c r="J349" i="11"/>
  <c r="E349" i="11"/>
  <c r="J348" i="11"/>
  <c r="E348" i="11"/>
  <c r="J347" i="11"/>
  <c r="E347" i="11"/>
  <c r="J346" i="11"/>
  <c r="E346" i="11"/>
  <c r="J345" i="11"/>
  <c r="E345" i="11"/>
  <c r="J344" i="11"/>
  <c r="E344" i="11"/>
  <c r="J343" i="11"/>
  <c r="E343" i="11"/>
  <c r="J342" i="11"/>
  <c r="E342" i="11"/>
  <c r="J341" i="11"/>
  <c r="E341" i="11"/>
  <c r="J340" i="11"/>
  <c r="E340" i="11"/>
  <c r="J339" i="11"/>
  <c r="E339" i="11"/>
  <c r="J338" i="11"/>
  <c r="E338" i="11"/>
  <c r="F338" i="11" s="1"/>
  <c r="J337" i="11"/>
  <c r="E337" i="11"/>
  <c r="J336" i="11"/>
  <c r="E336" i="11"/>
  <c r="F336" i="11" s="1"/>
  <c r="J335" i="11"/>
  <c r="E335" i="11"/>
  <c r="J334" i="11"/>
  <c r="E334" i="11"/>
  <c r="J333" i="11"/>
  <c r="E333" i="11"/>
  <c r="J332" i="11"/>
  <c r="E332" i="11"/>
  <c r="K332" i="11" s="1"/>
  <c r="J331" i="11"/>
  <c r="E331" i="11"/>
  <c r="J330" i="11"/>
  <c r="E330" i="11"/>
  <c r="J329" i="11"/>
  <c r="E329" i="11"/>
  <c r="J328" i="11"/>
  <c r="E328" i="11"/>
  <c r="J327" i="11"/>
  <c r="E327" i="11"/>
  <c r="J326" i="11"/>
  <c r="E326" i="11"/>
  <c r="J325" i="11"/>
  <c r="E325" i="11"/>
  <c r="J324" i="11"/>
  <c r="E324" i="11"/>
  <c r="J323" i="11"/>
  <c r="E323" i="11"/>
  <c r="J322" i="11"/>
  <c r="K322" i="11" s="1"/>
  <c r="F322" i="11"/>
  <c r="E322" i="11"/>
  <c r="J321" i="11"/>
  <c r="F321" i="11"/>
  <c r="E321" i="11"/>
  <c r="J320" i="11"/>
  <c r="E320" i="11"/>
  <c r="K319" i="11"/>
  <c r="J319" i="11"/>
  <c r="E319" i="11"/>
  <c r="F319" i="11" s="1"/>
  <c r="J318" i="11"/>
  <c r="F318" i="11"/>
  <c r="E318" i="11"/>
  <c r="K318" i="11" s="1"/>
  <c r="J317" i="11"/>
  <c r="K317" i="11" s="1"/>
  <c r="E317" i="11"/>
  <c r="J316" i="11"/>
  <c r="E316" i="11"/>
  <c r="J315" i="11"/>
  <c r="F315" i="11"/>
  <c r="E315" i="11"/>
  <c r="K315" i="11" s="1"/>
  <c r="J314" i="11"/>
  <c r="E314" i="11"/>
  <c r="J313" i="11"/>
  <c r="E313" i="11"/>
  <c r="J312" i="11"/>
  <c r="E312" i="11"/>
  <c r="J311" i="11"/>
  <c r="E311" i="11"/>
  <c r="J310" i="11"/>
  <c r="E310" i="11"/>
  <c r="J309" i="11"/>
  <c r="E309" i="11"/>
  <c r="J308" i="11"/>
  <c r="E308" i="11"/>
  <c r="J307" i="11"/>
  <c r="K307" i="11" s="1"/>
  <c r="E307" i="11"/>
  <c r="J306" i="11"/>
  <c r="E306" i="11"/>
  <c r="J305" i="11"/>
  <c r="E305" i="11"/>
  <c r="J304" i="11"/>
  <c r="E304" i="11"/>
  <c r="K304" i="11" s="1"/>
  <c r="J303" i="11"/>
  <c r="E303" i="11"/>
  <c r="J302" i="11"/>
  <c r="E302" i="11"/>
  <c r="K301" i="11"/>
  <c r="J301" i="11"/>
  <c r="E301" i="11"/>
  <c r="F301" i="11" s="1"/>
  <c r="J300" i="11"/>
  <c r="E300" i="11"/>
  <c r="J299" i="11"/>
  <c r="E299" i="11"/>
  <c r="J298" i="11"/>
  <c r="E298" i="11"/>
  <c r="J297" i="11"/>
  <c r="E297" i="11"/>
  <c r="J296" i="11"/>
  <c r="E296" i="11"/>
  <c r="J295" i="11"/>
  <c r="E295" i="11"/>
  <c r="J294" i="11"/>
  <c r="E294" i="11"/>
  <c r="J293" i="11"/>
  <c r="E293" i="11"/>
  <c r="J292" i="11"/>
  <c r="E292" i="11"/>
  <c r="J291" i="11"/>
  <c r="E291" i="11"/>
  <c r="J290" i="11"/>
  <c r="E290" i="11"/>
  <c r="J289" i="11"/>
  <c r="E289" i="11"/>
  <c r="J288" i="11"/>
  <c r="E288" i="11"/>
  <c r="J287" i="11"/>
  <c r="E287" i="11"/>
  <c r="J286" i="11"/>
  <c r="E286" i="11"/>
  <c r="J285" i="11"/>
  <c r="E285" i="11"/>
  <c r="J284" i="11"/>
  <c r="E284" i="11"/>
  <c r="J283" i="11"/>
  <c r="E283" i="11"/>
  <c r="J282" i="11"/>
  <c r="E282" i="11"/>
  <c r="J281" i="11"/>
  <c r="E281" i="11"/>
  <c r="J280" i="11"/>
  <c r="E280" i="11"/>
  <c r="J279" i="11"/>
  <c r="E279" i="11"/>
  <c r="J278" i="11"/>
  <c r="E278" i="11"/>
  <c r="J277" i="11"/>
  <c r="E277" i="11"/>
  <c r="J276" i="11"/>
  <c r="E276" i="11"/>
  <c r="J275" i="11"/>
  <c r="E275" i="11"/>
  <c r="J274" i="11"/>
  <c r="K274" i="11" s="1"/>
  <c r="E274" i="11"/>
  <c r="J273" i="11"/>
  <c r="E273" i="11"/>
  <c r="J272" i="11"/>
  <c r="E272" i="11"/>
  <c r="J271" i="11"/>
  <c r="E271" i="11"/>
  <c r="J270" i="11"/>
  <c r="E270" i="11"/>
  <c r="J269" i="11"/>
  <c r="E269" i="11"/>
  <c r="J268" i="11"/>
  <c r="E268" i="11"/>
  <c r="J267" i="11"/>
  <c r="E267" i="11"/>
  <c r="J266" i="11"/>
  <c r="E266" i="11"/>
  <c r="J265" i="11"/>
  <c r="E265" i="11"/>
  <c r="J264" i="11"/>
  <c r="E264" i="11"/>
  <c r="J263" i="11"/>
  <c r="E263" i="11"/>
  <c r="J262" i="11"/>
  <c r="E262" i="11"/>
  <c r="J261" i="11"/>
  <c r="E261" i="11"/>
  <c r="J260" i="11"/>
  <c r="E260" i="11"/>
  <c r="J259" i="11"/>
  <c r="E259" i="11"/>
  <c r="J258" i="11"/>
  <c r="E258" i="11"/>
  <c r="J257" i="11"/>
  <c r="E257" i="11"/>
  <c r="J256" i="11"/>
  <c r="E256" i="11"/>
  <c r="J255" i="11"/>
  <c r="E255" i="11"/>
  <c r="F255" i="11" s="1"/>
  <c r="J254" i="11"/>
  <c r="K254" i="11" s="1"/>
  <c r="E254" i="11"/>
  <c r="J253" i="11"/>
  <c r="E253" i="11"/>
  <c r="J252" i="11"/>
  <c r="E252" i="11"/>
  <c r="J251" i="11"/>
  <c r="E251" i="11"/>
  <c r="J250" i="11"/>
  <c r="E250" i="11"/>
  <c r="J249" i="11"/>
  <c r="E249" i="11"/>
  <c r="J248" i="11"/>
  <c r="E248" i="11"/>
  <c r="F248" i="11" s="1"/>
  <c r="K247" i="11"/>
  <c r="J247" i="11"/>
  <c r="E247" i="11"/>
  <c r="F247" i="11" s="1"/>
  <c r="J246" i="11"/>
  <c r="E246" i="11"/>
  <c r="J245" i="11"/>
  <c r="E245" i="11"/>
  <c r="J244" i="11"/>
  <c r="E244" i="11"/>
  <c r="J243" i="11"/>
  <c r="E243" i="11"/>
  <c r="K243" i="11" s="1"/>
  <c r="J242" i="11"/>
  <c r="E242" i="11"/>
  <c r="J241" i="11"/>
  <c r="E241" i="11"/>
  <c r="K241" i="11" s="1"/>
  <c r="J240" i="11"/>
  <c r="E240" i="11"/>
  <c r="J239" i="11"/>
  <c r="F239" i="11"/>
  <c r="E239" i="11"/>
  <c r="J238" i="11"/>
  <c r="E238" i="11"/>
  <c r="J237" i="11"/>
  <c r="F237" i="11" s="1"/>
  <c r="E237" i="11"/>
  <c r="J236" i="11"/>
  <c r="E236" i="11"/>
  <c r="F236" i="11" s="1"/>
  <c r="J235" i="11"/>
  <c r="E235" i="11"/>
  <c r="K235" i="11" s="1"/>
  <c r="J234" i="11"/>
  <c r="E234" i="11"/>
  <c r="J233" i="11"/>
  <c r="F233" i="11" s="1"/>
  <c r="E233" i="11"/>
  <c r="J232" i="11"/>
  <c r="E232" i="11"/>
  <c r="J231" i="11"/>
  <c r="E231" i="11"/>
  <c r="F231" i="11" s="1"/>
  <c r="J230" i="11"/>
  <c r="K230" i="11" s="1"/>
  <c r="E230" i="11"/>
  <c r="J229" i="11"/>
  <c r="K229" i="11" s="1"/>
  <c r="F229" i="11"/>
  <c r="E229" i="11"/>
  <c r="J228" i="11"/>
  <c r="E228" i="11"/>
  <c r="J227" i="11"/>
  <c r="E227" i="11"/>
  <c r="J226" i="11"/>
  <c r="E226" i="11"/>
  <c r="J225" i="11"/>
  <c r="E225" i="11"/>
  <c r="J224" i="11"/>
  <c r="K224" i="11" s="1"/>
  <c r="E224" i="11"/>
  <c r="J223" i="11"/>
  <c r="K223" i="11" s="1"/>
  <c r="E223" i="11"/>
  <c r="J222" i="11"/>
  <c r="E222" i="11"/>
  <c r="J221" i="11"/>
  <c r="E221" i="11"/>
  <c r="K221" i="11" s="1"/>
  <c r="J220" i="11"/>
  <c r="E220" i="11"/>
  <c r="J219" i="11"/>
  <c r="E219" i="11"/>
  <c r="J218" i="11"/>
  <c r="E218" i="11"/>
  <c r="J217" i="11"/>
  <c r="F217" i="11"/>
  <c r="E217" i="11"/>
  <c r="J216" i="11"/>
  <c r="E216" i="11"/>
  <c r="J215" i="11"/>
  <c r="E215" i="11"/>
  <c r="J214" i="11"/>
  <c r="E214" i="11"/>
  <c r="J213" i="11"/>
  <c r="E213" i="11"/>
  <c r="J212" i="11"/>
  <c r="E212" i="11"/>
  <c r="J211" i="11"/>
  <c r="E211" i="11"/>
  <c r="J210" i="11"/>
  <c r="E210" i="11"/>
  <c r="J209" i="11"/>
  <c r="E209" i="11"/>
  <c r="J208" i="11"/>
  <c r="E208" i="11"/>
  <c r="J207" i="11"/>
  <c r="E207" i="11"/>
  <c r="J206" i="11"/>
  <c r="E206" i="11"/>
  <c r="J205" i="11"/>
  <c r="E205" i="11"/>
  <c r="J204" i="11"/>
  <c r="E204" i="11"/>
  <c r="J203" i="11"/>
  <c r="E203" i="11"/>
  <c r="F203" i="11" s="1"/>
  <c r="J202" i="11"/>
  <c r="E202" i="11"/>
  <c r="J201" i="11"/>
  <c r="E201" i="11"/>
  <c r="J200" i="11"/>
  <c r="E200" i="11"/>
  <c r="J199" i="11"/>
  <c r="E199" i="11"/>
  <c r="K199" i="11" s="1"/>
  <c r="J198" i="11"/>
  <c r="E198" i="11"/>
  <c r="J197" i="11"/>
  <c r="E197" i="11"/>
  <c r="J196" i="11"/>
  <c r="E196" i="11"/>
  <c r="J195" i="11"/>
  <c r="E195" i="11"/>
  <c r="K195" i="11" s="1"/>
  <c r="J194" i="11"/>
  <c r="E194" i="11"/>
  <c r="J193" i="11"/>
  <c r="E193" i="11"/>
  <c r="J192" i="11"/>
  <c r="E192" i="11"/>
  <c r="J191" i="11"/>
  <c r="E191" i="11"/>
  <c r="K191" i="11" s="1"/>
  <c r="J190" i="11"/>
  <c r="E190" i="11"/>
  <c r="F190" i="11" s="1"/>
  <c r="J189" i="11"/>
  <c r="E189" i="11"/>
  <c r="F189" i="11" s="1"/>
  <c r="J188" i="11"/>
  <c r="E188" i="11"/>
  <c r="J187" i="11"/>
  <c r="E187" i="11"/>
  <c r="F187" i="11" s="1"/>
  <c r="J186" i="11"/>
  <c r="E186" i="11"/>
  <c r="J185" i="11"/>
  <c r="K185" i="11" s="1"/>
  <c r="E185" i="11"/>
  <c r="F185" i="11" s="1"/>
  <c r="J184" i="11"/>
  <c r="E184" i="11"/>
  <c r="J183" i="11"/>
  <c r="E183" i="11"/>
  <c r="J182" i="11"/>
  <c r="E182" i="11"/>
  <c r="K182" i="11" s="1"/>
  <c r="J181" i="11"/>
  <c r="E181" i="11"/>
  <c r="J180" i="11"/>
  <c r="E180" i="11"/>
  <c r="J179" i="11"/>
  <c r="E179" i="11"/>
  <c r="J178" i="11"/>
  <c r="E178" i="11"/>
  <c r="J177" i="11"/>
  <c r="E177" i="11"/>
  <c r="J176" i="11"/>
  <c r="F176" i="11" s="1"/>
  <c r="E176" i="11"/>
  <c r="J175" i="11"/>
  <c r="E175" i="11"/>
  <c r="J174" i="11"/>
  <c r="E174" i="11"/>
  <c r="J173" i="11"/>
  <c r="E173" i="11"/>
  <c r="K173" i="11" s="1"/>
  <c r="J172" i="11"/>
  <c r="F172" i="11" s="1"/>
  <c r="E172" i="11"/>
  <c r="J171" i="11"/>
  <c r="E171" i="11"/>
  <c r="K171" i="11" s="1"/>
  <c r="J170" i="11"/>
  <c r="E170" i="11"/>
  <c r="J169" i="11"/>
  <c r="E169" i="11"/>
  <c r="J168" i="11"/>
  <c r="E168" i="11"/>
  <c r="J167" i="11"/>
  <c r="E167" i="11"/>
  <c r="K167" i="11" s="1"/>
  <c r="J166" i="11"/>
  <c r="E166" i="11"/>
  <c r="J165" i="11"/>
  <c r="E165" i="11"/>
  <c r="J164" i="11"/>
  <c r="E164" i="11"/>
  <c r="J163" i="11"/>
  <c r="E163" i="11"/>
  <c r="K163" i="11" s="1"/>
  <c r="J162" i="11"/>
  <c r="E162" i="11"/>
  <c r="J161" i="11"/>
  <c r="E161" i="11"/>
  <c r="J160" i="11"/>
  <c r="E160" i="11"/>
  <c r="J159" i="11"/>
  <c r="E159" i="11"/>
  <c r="J158" i="11"/>
  <c r="E158" i="11"/>
  <c r="J157" i="11"/>
  <c r="E157" i="11"/>
  <c r="J156" i="11"/>
  <c r="E156" i="11"/>
  <c r="J155" i="11"/>
  <c r="E155" i="11"/>
  <c r="K155" i="11" s="1"/>
  <c r="J154" i="11"/>
  <c r="E154" i="11"/>
  <c r="J153" i="11"/>
  <c r="E153" i="11"/>
  <c r="J152" i="11"/>
  <c r="E152" i="11"/>
  <c r="J151" i="11"/>
  <c r="E151" i="11"/>
  <c r="J150" i="11"/>
  <c r="E150" i="11"/>
  <c r="J149" i="11"/>
  <c r="E149" i="11"/>
  <c r="J148" i="11"/>
  <c r="E148" i="11"/>
  <c r="J147" i="11"/>
  <c r="E147" i="11"/>
  <c r="J146" i="11"/>
  <c r="E146" i="11"/>
  <c r="J145" i="11"/>
  <c r="E145" i="11"/>
  <c r="J144" i="11"/>
  <c r="E144" i="11"/>
  <c r="J143" i="11"/>
  <c r="E143" i="11"/>
  <c r="J142" i="11"/>
  <c r="E142" i="11"/>
  <c r="J141" i="11"/>
  <c r="E141" i="11"/>
  <c r="J140" i="11"/>
  <c r="E140" i="11"/>
  <c r="J139" i="11"/>
  <c r="E139" i="11"/>
  <c r="J138" i="11"/>
  <c r="E138" i="11"/>
  <c r="J137" i="11"/>
  <c r="E137" i="11"/>
  <c r="J136" i="11"/>
  <c r="E136" i="11"/>
  <c r="J135" i="11"/>
  <c r="E135" i="11"/>
  <c r="J134" i="11"/>
  <c r="E134" i="11"/>
  <c r="J133" i="11"/>
  <c r="E133" i="11"/>
  <c r="J132" i="11"/>
  <c r="E132" i="11"/>
  <c r="J131" i="11"/>
  <c r="E131" i="11"/>
  <c r="J130" i="11"/>
  <c r="E130" i="11"/>
  <c r="J129" i="11"/>
  <c r="E129" i="11"/>
  <c r="J128" i="11"/>
  <c r="E128" i="11"/>
  <c r="J127" i="11"/>
  <c r="E127" i="11"/>
  <c r="J126" i="11"/>
  <c r="E126" i="11"/>
  <c r="J125" i="11"/>
  <c r="E125" i="11"/>
  <c r="J124" i="11"/>
  <c r="E124" i="11"/>
  <c r="J123" i="11"/>
  <c r="E123" i="11"/>
  <c r="J122" i="11"/>
  <c r="E122" i="11"/>
  <c r="J121" i="11"/>
  <c r="E121" i="11"/>
  <c r="J120" i="11"/>
  <c r="E120" i="11"/>
  <c r="J119" i="11"/>
  <c r="E119" i="11"/>
  <c r="J118" i="11"/>
  <c r="E118" i="11"/>
  <c r="J117" i="11"/>
  <c r="E117" i="11"/>
  <c r="J116" i="11"/>
  <c r="E116" i="11"/>
  <c r="J115" i="11"/>
  <c r="E115" i="11"/>
  <c r="J114" i="11"/>
  <c r="E114" i="11"/>
  <c r="J113" i="11"/>
  <c r="E113" i="11"/>
  <c r="J112" i="11"/>
  <c r="E112" i="11"/>
  <c r="J111" i="11"/>
  <c r="E111" i="11"/>
  <c r="J110" i="11"/>
  <c r="E110" i="11"/>
  <c r="J109" i="11"/>
  <c r="E109" i="11"/>
  <c r="J108" i="11"/>
  <c r="E108" i="11"/>
  <c r="J107" i="11"/>
  <c r="E107" i="11"/>
  <c r="J106" i="11"/>
  <c r="E106" i="11"/>
  <c r="J105" i="11"/>
  <c r="E105" i="11"/>
  <c r="J104" i="11"/>
  <c r="E104" i="11"/>
  <c r="J103" i="11"/>
  <c r="E103" i="11"/>
  <c r="F103" i="11" s="1"/>
  <c r="J102" i="11"/>
  <c r="E102" i="11"/>
  <c r="J101" i="11"/>
  <c r="E101" i="11"/>
  <c r="J100" i="11"/>
  <c r="E100" i="11"/>
  <c r="F100" i="11" s="1"/>
  <c r="J99" i="11"/>
  <c r="E99" i="11"/>
  <c r="F99" i="11" s="1"/>
  <c r="J98" i="11"/>
  <c r="F98" i="11"/>
  <c r="E98" i="11"/>
  <c r="J97" i="11"/>
  <c r="E97" i="11"/>
  <c r="F97" i="11" s="1"/>
  <c r="J96" i="11"/>
  <c r="E96" i="11"/>
  <c r="J95" i="11"/>
  <c r="E95" i="11"/>
  <c r="J94" i="11"/>
  <c r="F94" i="11"/>
  <c r="E94" i="11"/>
  <c r="J93" i="11"/>
  <c r="E93" i="11"/>
  <c r="F93" i="11" s="1"/>
  <c r="J92" i="11"/>
  <c r="E92" i="11"/>
  <c r="K92" i="11" s="1"/>
  <c r="J91" i="11"/>
  <c r="E91" i="11"/>
  <c r="F91" i="11" s="1"/>
  <c r="J90" i="11"/>
  <c r="E90" i="11"/>
  <c r="J89" i="11"/>
  <c r="E89" i="11"/>
  <c r="J88" i="11"/>
  <c r="F88" i="11"/>
  <c r="E88" i="11"/>
  <c r="J87" i="11"/>
  <c r="E87" i="11"/>
  <c r="J86" i="11"/>
  <c r="F86" i="11"/>
  <c r="E86" i="11"/>
  <c r="J85" i="11"/>
  <c r="E85" i="11"/>
  <c r="J84" i="11"/>
  <c r="E84" i="11"/>
  <c r="J83" i="11"/>
  <c r="E83" i="11"/>
  <c r="J82" i="11"/>
  <c r="E82" i="11"/>
  <c r="J81" i="11"/>
  <c r="E81" i="11"/>
  <c r="F81" i="11" s="1"/>
  <c r="J80" i="11"/>
  <c r="E80" i="11"/>
  <c r="F80" i="11" s="1"/>
  <c r="J79" i="11"/>
  <c r="E79" i="11"/>
  <c r="J78" i="11"/>
  <c r="E78" i="11"/>
  <c r="J77" i="11"/>
  <c r="E77" i="11"/>
  <c r="K77" i="11" s="1"/>
  <c r="J76" i="11"/>
  <c r="E76" i="11"/>
  <c r="F76" i="11" s="1"/>
  <c r="J75" i="11"/>
  <c r="F75" i="11"/>
  <c r="E75" i="11"/>
  <c r="J74" i="11"/>
  <c r="E74" i="11"/>
  <c r="J73" i="11"/>
  <c r="E73" i="11"/>
  <c r="F73" i="11" s="1"/>
  <c r="J72" i="11"/>
  <c r="E72" i="11"/>
  <c r="K72" i="11" s="1"/>
  <c r="J71" i="11"/>
  <c r="E71" i="11"/>
  <c r="J70" i="11"/>
  <c r="E70" i="11"/>
  <c r="F70" i="11" s="1"/>
  <c r="J69" i="11"/>
  <c r="E69" i="11"/>
  <c r="K69" i="11" s="1"/>
  <c r="J68" i="11"/>
  <c r="E68" i="11"/>
  <c r="F68" i="11" s="1"/>
  <c r="J67" i="11"/>
  <c r="E67" i="11"/>
  <c r="F67" i="11" s="1"/>
  <c r="J66" i="11"/>
  <c r="E66" i="11"/>
  <c r="J65" i="11"/>
  <c r="E65" i="11"/>
  <c r="J64" i="11"/>
  <c r="E64" i="11"/>
  <c r="F64" i="11" s="1"/>
  <c r="J63" i="11"/>
  <c r="F63" i="11"/>
  <c r="E63" i="11"/>
  <c r="J62" i="11"/>
  <c r="F62" i="11"/>
  <c r="E62" i="11"/>
  <c r="J61" i="11"/>
  <c r="E61" i="11"/>
  <c r="F61" i="11" s="1"/>
  <c r="J60" i="11"/>
  <c r="E60" i="11"/>
  <c r="J59" i="11"/>
  <c r="E59" i="11"/>
  <c r="J58" i="11"/>
  <c r="F58" i="11" s="1"/>
  <c r="E58" i="11"/>
  <c r="J57" i="11"/>
  <c r="E57" i="11"/>
  <c r="J56" i="11"/>
  <c r="E56" i="11"/>
  <c r="J55" i="11"/>
  <c r="E55" i="11"/>
  <c r="K54" i="11"/>
  <c r="J54" i="11"/>
  <c r="F54" i="11"/>
  <c r="E54" i="11"/>
  <c r="J53" i="11"/>
  <c r="E53" i="11"/>
  <c r="K53" i="11" s="1"/>
  <c r="K52" i="11"/>
  <c r="J52" i="11"/>
  <c r="F52" i="11"/>
  <c r="E52" i="11"/>
  <c r="J51" i="11"/>
  <c r="E51" i="11"/>
  <c r="J50" i="11"/>
  <c r="K50" i="11" s="1"/>
  <c r="F50" i="11"/>
  <c r="E50" i="11"/>
  <c r="J49" i="11"/>
  <c r="E49" i="11"/>
  <c r="J48" i="11"/>
  <c r="E48" i="11"/>
  <c r="J47" i="11"/>
  <c r="E47" i="11"/>
  <c r="K46" i="11"/>
  <c r="J46" i="11"/>
  <c r="F46" i="11"/>
  <c r="E46" i="11"/>
  <c r="J45" i="11"/>
  <c r="E45" i="11"/>
  <c r="K45" i="11" s="1"/>
  <c r="K44" i="11"/>
  <c r="J44" i="11"/>
  <c r="F44" i="11"/>
  <c r="E44" i="11"/>
  <c r="J43" i="11"/>
  <c r="E43" i="11"/>
  <c r="J42" i="11"/>
  <c r="K42" i="11" s="1"/>
  <c r="F42" i="11"/>
  <c r="E42" i="11"/>
  <c r="J41" i="11"/>
  <c r="E41" i="11"/>
  <c r="J40" i="11"/>
  <c r="E40" i="11"/>
  <c r="J39" i="11"/>
  <c r="E39" i="11"/>
  <c r="K38" i="11"/>
  <c r="J38" i="11"/>
  <c r="F38" i="11"/>
  <c r="E38" i="11"/>
  <c r="J37" i="11"/>
  <c r="E37" i="11"/>
  <c r="F37" i="11" s="1"/>
  <c r="K36" i="11"/>
  <c r="J36" i="11"/>
  <c r="F36" i="11"/>
  <c r="E36" i="11"/>
  <c r="J35" i="11"/>
  <c r="E35" i="11"/>
  <c r="J34" i="11"/>
  <c r="E34" i="11"/>
  <c r="J33" i="11"/>
  <c r="E33" i="11"/>
  <c r="J32" i="11"/>
  <c r="E32" i="11"/>
  <c r="J31" i="11"/>
  <c r="E31" i="11"/>
  <c r="J30" i="11"/>
  <c r="E30" i="11"/>
  <c r="J29" i="11"/>
  <c r="E29" i="11"/>
  <c r="J28" i="11"/>
  <c r="E28" i="11"/>
  <c r="J27" i="11"/>
  <c r="E27" i="11"/>
  <c r="J26" i="11"/>
  <c r="E26" i="11"/>
  <c r="K26" i="11" s="1"/>
  <c r="J25" i="11"/>
  <c r="E25" i="11"/>
  <c r="J24" i="11"/>
  <c r="E24" i="11"/>
  <c r="J23" i="11"/>
  <c r="E23" i="11"/>
  <c r="J22" i="11"/>
  <c r="E22" i="11"/>
  <c r="J21" i="11"/>
  <c r="E21" i="11"/>
  <c r="J20" i="11"/>
  <c r="E20" i="11"/>
  <c r="J19" i="11"/>
  <c r="E19" i="11"/>
  <c r="J18" i="11"/>
  <c r="E18" i="11"/>
  <c r="J17" i="11"/>
  <c r="E17" i="11"/>
  <c r="J16" i="11"/>
  <c r="E16" i="11"/>
  <c r="J15" i="11"/>
  <c r="E15" i="11"/>
  <c r="J14" i="11"/>
  <c r="E14" i="11"/>
  <c r="K14" i="11" s="1"/>
  <c r="J13" i="11"/>
  <c r="E13" i="11"/>
  <c r="J12" i="11"/>
  <c r="E12" i="11"/>
  <c r="J11" i="11"/>
  <c r="E11" i="11"/>
  <c r="J10" i="11"/>
  <c r="E10" i="11"/>
  <c r="J9" i="11"/>
  <c r="E9" i="11"/>
  <c r="J8" i="11"/>
  <c r="E8" i="11"/>
  <c r="J7" i="11"/>
  <c r="E7" i="11"/>
  <c r="J408" i="10"/>
  <c r="E408" i="10"/>
  <c r="J407" i="10"/>
  <c r="E407" i="10"/>
  <c r="J406" i="10"/>
  <c r="E406" i="10"/>
  <c r="J405" i="10"/>
  <c r="E405" i="10"/>
  <c r="K405" i="10" s="1"/>
  <c r="J404" i="10"/>
  <c r="E404" i="10"/>
  <c r="J403" i="10"/>
  <c r="E403" i="10"/>
  <c r="J402" i="10"/>
  <c r="E402" i="10"/>
  <c r="K402" i="10" s="1"/>
  <c r="J401" i="10"/>
  <c r="E401" i="10"/>
  <c r="F401" i="10" s="1"/>
  <c r="J400" i="10"/>
  <c r="E400" i="10"/>
  <c r="J399" i="10"/>
  <c r="E399" i="10"/>
  <c r="J398" i="10"/>
  <c r="E398" i="10"/>
  <c r="J397" i="10"/>
  <c r="F397" i="10"/>
  <c r="E397" i="10"/>
  <c r="K397" i="10" s="1"/>
  <c r="J396" i="10"/>
  <c r="E396" i="10"/>
  <c r="J395" i="10"/>
  <c r="E395" i="10"/>
  <c r="J394" i="10"/>
  <c r="E394" i="10"/>
  <c r="J393" i="10"/>
  <c r="E393" i="10"/>
  <c r="J392" i="10"/>
  <c r="E392" i="10"/>
  <c r="F392" i="10" s="1"/>
  <c r="J391" i="10"/>
  <c r="F391" i="10"/>
  <c r="E391" i="10"/>
  <c r="J390" i="10"/>
  <c r="E390" i="10"/>
  <c r="J389" i="10"/>
  <c r="F389" i="10" s="1"/>
  <c r="E389" i="10"/>
  <c r="J388" i="10"/>
  <c r="E388" i="10"/>
  <c r="J387" i="10"/>
  <c r="E387" i="10"/>
  <c r="J386" i="10"/>
  <c r="E386" i="10"/>
  <c r="J385" i="10"/>
  <c r="E385" i="10"/>
  <c r="J384" i="10"/>
  <c r="E384" i="10"/>
  <c r="J383" i="10"/>
  <c r="E383" i="10"/>
  <c r="F383" i="10" s="1"/>
  <c r="J382" i="10"/>
  <c r="E382" i="10"/>
  <c r="F382" i="10" s="1"/>
  <c r="J381" i="10"/>
  <c r="F381" i="10"/>
  <c r="E381" i="10"/>
  <c r="J380" i="10"/>
  <c r="E380" i="10"/>
  <c r="J379" i="10"/>
  <c r="E379" i="10"/>
  <c r="J378" i="10"/>
  <c r="F378" i="10" s="1"/>
  <c r="E378" i="10"/>
  <c r="K377" i="10"/>
  <c r="J377" i="10"/>
  <c r="F377" i="10"/>
  <c r="E377" i="10"/>
  <c r="J376" i="10"/>
  <c r="E376" i="10"/>
  <c r="J375" i="10"/>
  <c r="E375" i="10"/>
  <c r="J374" i="10"/>
  <c r="E374" i="10"/>
  <c r="J373" i="10"/>
  <c r="E373" i="10"/>
  <c r="J372" i="10"/>
  <c r="E372" i="10"/>
  <c r="J371" i="10"/>
  <c r="E371" i="10"/>
  <c r="J370" i="10"/>
  <c r="F370" i="10"/>
  <c r="E370" i="10"/>
  <c r="J369" i="10"/>
  <c r="E369" i="10"/>
  <c r="J368" i="10"/>
  <c r="E368" i="10"/>
  <c r="J367" i="10"/>
  <c r="E367" i="10"/>
  <c r="J366" i="10"/>
  <c r="E366" i="10"/>
  <c r="J365" i="10"/>
  <c r="F365" i="10"/>
  <c r="E365" i="10"/>
  <c r="K365" i="10" s="1"/>
  <c r="J364" i="10"/>
  <c r="E364" i="10"/>
  <c r="J363" i="10"/>
  <c r="F363" i="10"/>
  <c r="E363" i="10"/>
  <c r="J362" i="10"/>
  <c r="E362" i="10"/>
  <c r="J361" i="10"/>
  <c r="E361" i="10"/>
  <c r="J360" i="10"/>
  <c r="E360" i="10"/>
  <c r="J359" i="10"/>
  <c r="E359" i="10"/>
  <c r="J358" i="10"/>
  <c r="E358" i="10"/>
  <c r="J357" i="10"/>
  <c r="E357" i="10"/>
  <c r="J356" i="10"/>
  <c r="E356" i="10"/>
  <c r="J355" i="10"/>
  <c r="E355" i="10"/>
  <c r="J354" i="10"/>
  <c r="E354" i="10"/>
  <c r="J353" i="10"/>
  <c r="E353" i="10"/>
  <c r="K353" i="10" s="1"/>
  <c r="J352" i="10"/>
  <c r="E352" i="10"/>
  <c r="K352" i="10" s="1"/>
  <c r="J351" i="10"/>
  <c r="E351" i="10"/>
  <c r="F351" i="10" s="1"/>
  <c r="J350" i="10"/>
  <c r="E350" i="10"/>
  <c r="J349" i="10"/>
  <c r="E349" i="10"/>
  <c r="F349" i="10" s="1"/>
  <c r="J348" i="10"/>
  <c r="E348" i="10"/>
  <c r="K348" i="10" s="1"/>
  <c r="J347" i="10"/>
  <c r="K347" i="10" s="1"/>
  <c r="E347" i="10"/>
  <c r="F347" i="10" s="1"/>
  <c r="J346" i="10"/>
  <c r="E346" i="10"/>
  <c r="F346" i="10" s="1"/>
  <c r="J345" i="10"/>
  <c r="E345" i="10"/>
  <c r="F345" i="10" s="1"/>
  <c r="J344" i="10"/>
  <c r="E344" i="10"/>
  <c r="J343" i="10"/>
  <c r="E343" i="10"/>
  <c r="F343" i="10" s="1"/>
  <c r="J342" i="10"/>
  <c r="E342" i="10"/>
  <c r="K342" i="10" s="1"/>
  <c r="K341" i="10"/>
  <c r="J341" i="10"/>
  <c r="E341" i="10"/>
  <c r="F341" i="10" s="1"/>
  <c r="J340" i="10"/>
  <c r="E340" i="10"/>
  <c r="J339" i="10"/>
  <c r="E339" i="10"/>
  <c r="J338" i="10"/>
  <c r="E338" i="10"/>
  <c r="J337" i="10"/>
  <c r="E337" i="10"/>
  <c r="J336" i="10"/>
  <c r="E336" i="10"/>
  <c r="K336" i="10" s="1"/>
  <c r="J335" i="10"/>
  <c r="E335" i="10"/>
  <c r="F335" i="10" s="1"/>
  <c r="J334" i="10"/>
  <c r="F334" i="10"/>
  <c r="E334" i="10"/>
  <c r="J333" i="10"/>
  <c r="E333" i="10"/>
  <c r="J332" i="10"/>
  <c r="E332" i="10"/>
  <c r="J331" i="10"/>
  <c r="E331" i="10"/>
  <c r="J330" i="10"/>
  <c r="F330" i="10" s="1"/>
  <c r="E330" i="10"/>
  <c r="K329" i="10"/>
  <c r="J329" i="10"/>
  <c r="F329" i="10"/>
  <c r="E329" i="10"/>
  <c r="J328" i="10"/>
  <c r="E328" i="10"/>
  <c r="K328" i="10" s="1"/>
  <c r="J327" i="10"/>
  <c r="E327" i="10"/>
  <c r="J326" i="10"/>
  <c r="E326" i="10"/>
  <c r="J325" i="10"/>
  <c r="E325" i="10"/>
  <c r="J324" i="10"/>
  <c r="F324" i="10" s="1"/>
  <c r="E324" i="10"/>
  <c r="J323" i="10"/>
  <c r="E323" i="10"/>
  <c r="J322" i="10"/>
  <c r="K322" i="10" s="1"/>
  <c r="E322" i="10"/>
  <c r="J321" i="10"/>
  <c r="E321" i="10"/>
  <c r="K321" i="10" s="1"/>
  <c r="J320" i="10"/>
  <c r="E320" i="10"/>
  <c r="J319" i="10"/>
  <c r="F319" i="10" s="1"/>
  <c r="E319" i="10"/>
  <c r="J318" i="10"/>
  <c r="F318" i="10" s="1"/>
  <c r="E318" i="10"/>
  <c r="J317" i="10"/>
  <c r="E317" i="10"/>
  <c r="K316" i="10"/>
  <c r="J316" i="10"/>
  <c r="E316" i="10"/>
  <c r="J315" i="10"/>
  <c r="E315" i="10"/>
  <c r="K315" i="10" s="1"/>
  <c r="J314" i="10"/>
  <c r="E314" i="10"/>
  <c r="J313" i="10"/>
  <c r="E313" i="10"/>
  <c r="J312" i="10"/>
  <c r="E312" i="10"/>
  <c r="J311" i="10"/>
  <c r="E311" i="10"/>
  <c r="J310" i="10"/>
  <c r="E310" i="10"/>
  <c r="K309" i="10"/>
  <c r="J309" i="10"/>
  <c r="E309" i="10"/>
  <c r="J308" i="10"/>
  <c r="E308" i="10"/>
  <c r="K307" i="10"/>
  <c r="J307" i="10"/>
  <c r="E307" i="10"/>
  <c r="J306" i="10"/>
  <c r="E306" i="10"/>
  <c r="J305" i="10"/>
  <c r="E305" i="10"/>
  <c r="J304" i="10"/>
  <c r="E304" i="10"/>
  <c r="K304" i="10" s="1"/>
  <c r="J303" i="10"/>
  <c r="E303" i="10"/>
  <c r="J302" i="10"/>
  <c r="E302" i="10"/>
  <c r="J301" i="10"/>
  <c r="E301" i="10"/>
  <c r="K301" i="10" s="1"/>
  <c r="J300" i="10"/>
  <c r="E300" i="10"/>
  <c r="J299" i="10"/>
  <c r="E299" i="10"/>
  <c r="J298" i="10"/>
  <c r="E298" i="10"/>
  <c r="J297" i="10"/>
  <c r="E297" i="10"/>
  <c r="J296" i="10"/>
  <c r="E296" i="10"/>
  <c r="J295" i="10"/>
  <c r="E295" i="10"/>
  <c r="J294" i="10"/>
  <c r="F294" i="10" s="1"/>
  <c r="E294" i="10"/>
  <c r="J293" i="10"/>
  <c r="E293" i="10"/>
  <c r="J292" i="10"/>
  <c r="E292" i="10"/>
  <c r="J291" i="10"/>
  <c r="E291" i="10"/>
  <c r="K291" i="10" s="1"/>
  <c r="J290" i="10"/>
  <c r="E290" i="10"/>
  <c r="J289" i="10"/>
  <c r="E289" i="10"/>
  <c r="K289" i="10" s="1"/>
  <c r="J288" i="10"/>
  <c r="E288" i="10"/>
  <c r="J287" i="10"/>
  <c r="E287" i="10"/>
  <c r="K286" i="10"/>
  <c r="J286" i="10"/>
  <c r="E286" i="10"/>
  <c r="J285" i="10"/>
  <c r="F285" i="10" s="1"/>
  <c r="E285" i="10"/>
  <c r="J284" i="10"/>
  <c r="E284" i="10"/>
  <c r="J283" i="10"/>
  <c r="E283" i="10"/>
  <c r="J282" i="10"/>
  <c r="E282" i="10"/>
  <c r="J281" i="10"/>
  <c r="E281" i="10"/>
  <c r="J280" i="10"/>
  <c r="K280" i="10" s="1"/>
  <c r="E280" i="10"/>
  <c r="J279" i="10"/>
  <c r="E279" i="10"/>
  <c r="J278" i="10"/>
  <c r="E278" i="10"/>
  <c r="J277" i="10"/>
  <c r="E277" i="10"/>
  <c r="K276" i="10"/>
  <c r="J276" i="10"/>
  <c r="E276" i="10"/>
  <c r="F276" i="10" s="1"/>
  <c r="J275" i="10"/>
  <c r="E275" i="10"/>
  <c r="J274" i="10"/>
  <c r="E274" i="10"/>
  <c r="J273" i="10"/>
  <c r="E273" i="10"/>
  <c r="K273" i="10" s="1"/>
  <c r="J272" i="10"/>
  <c r="E272" i="10"/>
  <c r="J271" i="10"/>
  <c r="E271" i="10"/>
  <c r="J270" i="10"/>
  <c r="E270" i="10"/>
  <c r="J269" i="10"/>
  <c r="E269" i="10"/>
  <c r="J268" i="10"/>
  <c r="E268" i="10"/>
  <c r="J267" i="10"/>
  <c r="E267" i="10"/>
  <c r="J266" i="10"/>
  <c r="E266" i="10"/>
  <c r="J265" i="10"/>
  <c r="E265" i="10"/>
  <c r="J264" i="10"/>
  <c r="E264" i="10"/>
  <c r="J263" i="10"/>
  <c r="E263" i="10"/>
  <c r="J262" i="10"/>
  <c r="E262" i="10"/>
  <c r="J261" i="10"/>
  <c r="E261" i="10"/>
  <c r="J260" i="10"/>
  <c r="E260" i="10"/>
  <c r="J259" i="10"/>
  <c r="E259" i="10"/>
  <c r="J258" i="10"/>
  <c r="E258" i="10"/>
  <c r="J257" i="10"/>
  <c r="E257" i="10"/>
  <c r="J256" i="10"/>
  <c r="E256" i="10"/>
  <c r="K256" i="10" s="1"/>
  <c r="J255" i="10"/>
  <c r="E255" i="10"/>
  <c r="J254" i="10"/>
  <c r="E254" i="10"/>
  <c r="J253" i="10"/>
  <c r="E253" i="10"/>
  <c r="J252" i="10"/>
  <c r="E252" i="10"/>
  <c r="J251" i="10"/>
  <c r="E251" i="10"/>
  <c r="J250" i="10"/>
  <c r="E250" i="10"/>
  <c r="J249" i="10"/>
  <c r="E249" i="10"/>
  <c r="J248" i="10"/>
  <c r="E248" i="10"/>
  <c r="J247" i="10"/>
  <c r="E247" i="10"/>
  <c r="J246" i="10"/>
  <c r="E246" i="10"/>
  <c r="J245" i="10"/>
  <c r="E245" i="10"/>
  <c r="J244" i="10"/>
  <c r="E244" i="10"/>
  <c r="K244" i="10" s="1"/>
  <c r="J243" i="10"/>
  <c r="E243" i="10"/>
  <c r="J242" i="10"/>
  <c r="E242" i="10"/>
  <c r="J241" i="10"/>
  <c r="E241" i="10"/>
  <c r="J240" i="10"/>
  <c r="E240" i="10"/>
  <c r="J239" i="10"/>
  <c r="E239" i="10"/>
  <c r="J238" i="10"/>
  <c r="E238" i="10"/>
  <c r="J237" i="10"/>
  <c r="E237" i="10"/>
  <c r="J236" i="10"/>
  <c r="E236" i="10"/>
  <c r="J235" i="10"/>
  <c r="E235" i="10"/>
  <c r="J234" i="10"/>
  <c r="E234" i="10"/>
  <c r="J233" i="10"/>
  <c r="E233" i="10"/>
  <c r="J232" i="10"/>
  <c r="E232" i="10"/>
  <c r="K232" i="10" s="1"/>
  <c r="J231" i="10"/>
  <c r="E231" i="10"/>
  <c r="J230" i="10"/>
  <c r="E230" i="10"/>
  <c r="K230" i="10" s="1"/>
  <c r="J229" i="10"/>
  <c r="E229" i="10"/>
  <c r="J228" i="10"/>
  <c r="E228" i="10"/>
  <c r="F228" i="10" s="1"/>
  <c r="J227" i="10"/>
  <c r="E227" i="10"/>
  <c r="J226" i="10"/>
  <c r="F226" i="10"/>
  <c r="E226" i="10"/>
  <c r="J225" i="10"/>
  <c r="E225" i="10"/>
  <c r="J224" i="10"/>
  <c r="E224" i="10"/>
  <c r="J223" i="10"/>
  <c r="E223" i="10"/>
  <c r="J222" i="10"/>
  <c r="E222" i="10"/>
  <c r="J221" i="10"/>
  <c r="E221" i="10"/>
  <c r="K220" i="10"/>
  <c r="J220" i="10"/>
  <c r="F220" i="10"/>
  <c r="E220" i="10"/>
  <c r="J219" i="10"/>
  <c r="K219" i="10" s="1"/>
  <c r="E219" i="10"/>
  <c r="J218" i="10"/>
  <c r="E218" i="10"/>
  <c r="J217" i="10"/>
  <c r="E217" i="10"/>
  <c r="J216" i="10"/>
  <c r="E216" i="10"/>
  <c r="J215" i="10"/>
  <c r="E215" i="10"/>
  <c r="J214" i="10"/>
  <c r="E214" i="10"/>
  <c r="F214" i="10" s="1"/>
  <c r="J213" i="10"/>
  <c r="E213" i="10"/>
  <c r="J212" i="10"/>
  <c r="K212" i="10" s="1"/>
  <c r="E212" i="10"/>
  <c r="J211" i="10"/>
  <c r="E211" i="10"/>
  <c r="J210" i="10"/>
  <c r="E210" i="10"/>
  <c r="J209" i="10"/>
  <c r="E209" i="10"/>
  <c r="K209" i="10" s="1"/>
  <c r="J208" i="10"/>
  <c r="E208" i="10"/>
  <c r="K208" i="10" s="1"/>
  <c r="J207" i="10"/>
  <c r="E207" i="10"/>
  <c r="J206" i="10"/>
  <c r="E206" i="10"/>
  <c r="J205" i="10"/>
  <c r="E205" i="10"/>
  <c r="J204" i="10"/>
  <c r="E204" i="10"/>
  <c r="J203" i="10"/>
  <c r="E203" i="10"/>
  <c r="J202" i="10"/>
  <c r="E202" i="10"/>
  <c r="J201" i="10"/>
  <c r="K201" i="10" s="1"/>
  <c r="E201" i="10"/>
  <c r="J200" i="10"/>
  <c r="E200" i="10"/>
  <c r="F200" i="10" s="1"/>
  <c r="J199" i="10"/>
  <c r="E199" i="10"/>
  <c r="J198" i="10"/>
  <c r="E198" i="10"/>
  <c r="J197" i="10"/>
  <c r="E197" i="10"/>
  <c r="J196" i="10"/>
  <c r="K196" i="10" s="1"/>
  <c r="E196" i="10"/>
  <c r="J195" i="10"/>
  <c r="K195" i="10" s="1"/>
  <c r="E195" i="10"/>
  <c r="J194" i="10"/>
  <c r="K194" i="10" s="1"/>
  <c r="E194" i="10"/>
  <c r="J193" i="10"/>
  <c r="E193" i="10"/>
  <c r="J192" i="10"/>
  <c r="E192" i="10"/>
  <c r="J191" i="10"/>
  <c r="E191" i="10"/>
  <c r="J190" i="10"/>
  <c r="E190" i="10"/>
  <c r="J189" i="10"/>
  <c r="E189" i="10"/>
  <c r="J188" i="10"/>
  <c r="E188" i="10"/>
  <c r="J187" i="10"/>
  <c r="E187" i="10"/>
  <c r="J186" i="10"/>
  <c r="E186" i="10"/>
  <c r="J185" i="10"/>
  <c r="E185" i="10"/>
  <c r="K185" i="10" s="1"/>
  <c r="K184" i="10"/>
  <c r="J184" i="10"/>
  <c r="F184" i="10"/>
  <c r="E184" i="10"/>
  <c r="J183" i="10"/>
  <c r="K183" i="10" s="1"/>
  <c r="E183" i="10"/>
  <c r="J182" i="10"/>
  <c r="E182" i="10"/>
  <c r="J181" i="10"/>
  <c r="E181" i="10"/>
  <c r="J180" i="10"/>
  <c r="E180" i="10"/>
  <c r="J179" i="10"/>
  <c r="E179" i="10"/>
  <c r="J178" i="10"/>
  <c r="E178" i="10"/>
  <c r="F178" i="10" s="1"/>
  <c r="J177" i="10"/>
  <c r="E177" i="10"/>
  <c r="J176" i="10"/>
  <c r="K176" i="10" s="1"/>
  <c r="E176" i="10"/>
  <c r="J175" i="10"/>
  <c r="E175" i="10"/>
  <c r="J174" i="10"/>
  <c r="E174" i="10"/>
  <c r="J173" i="10"/>
  <c r="E173" i="10"/>
  <c r="K173" i="10" s="1"/>
  <c r="J172" i="10"/>
  <c r="E172" i="10"/>
  <c r="K172" i="10" s="1"/>
  <c r="J171" i="10"/>
  <c r="K171" i="10" s="1"/>
  <c r="E171" i="10"/>
  <c r="J170" i="10"/>
  <c r="E170" i="10"/>
  <c r="J169" i="10"/>
  <c r="E169" i="10"/>
  <c r="J168" i="10"/>
  <c r="E168" i="10"/>
  <c r="J167" i="10"/>
  <c r="E167" i="10"/>
  <c r="J166" i="10"/>
  <c r="E166" i="10"/>
  <c r="J165" i="10"/>
  <c r="K165" i="10" s="1"/>
  <c r="E165" i="10"/>
  <c r="J164" i="10"/>
  <c r="E164" i="10"/>
  <c r="F164" i="10" s="1"/>
  <c r="J163" i="10"/>
  <c r="E163" i="10"/>
  <c r="J162" i="10"/>
  <c r="E162" i="10"/>
  <c r="J161" i="10"/>
  <c r="E161" i="10"/>
  <c r="J160" i="10"/>
  <c r="K160" i="10" s="1"/>
  <c r="F160" i="10"/>
  <c r="E160" i="10"/>
  <c r="J159" i="10"/>
  <c r="K159" i="10" s="1"/>
  <c r="E159" i="10"/>
  <c r="J158" i="10"/>
  <c r="K158" i="10" s="1"/>
  <c r="E158" i="10"/>
  <c r="J157" i="10"/>
  <c r="E157" i="10"/>
  <c r="J156" i="10"/>
  <c r="E156" i="10"/>
  <c r="J155" i="10"/>
  <c r="E155" i="10"/>
  <c r="J154" i="10"/>
  <c r="E154" i="10"/>
  <c r="J153" i="10"/>
  <c r="E153" i="10"/>
  <c r="J152" i="10"/>
  <c r="E152" i="10"/>
  <c r="J151" i="10"/>
  <c r="E151" i="10"/>
  <c r="J150" i="10"/>
  <c r="E150" i="10"/>
  <c r="J149" i="10"/>
  <c r="E149" i="10"/>
  <c r="K149" i="10" s="1"/>
  <c r="K148" i="10"/>
  <c r="J148" i="10"/>
  <c r="F148" i="10"/>
  <c r="E148" i="10"/>
  <c r="J147" i="10"/>
  <c r="K147" i="10" s="1"/>
  <c r="E147" i="10"/>
  <c r="J146" i="10"/>
  <c r="E146" i="10"/>
  <c r="J145" i="10"/>
  <c r="E145" i="10"/>
  <c r="J144" i="10"/>
  <c r="E144" i="10"/>
  <c r="J143" i="10"/>
  <c r="E143" i="10"/>
  <c r="J142" i="10"/>
  <c r="E142" i="10"/>
  <c r="F142" i="10" s="1"/>
  <c r="J141" i="10"/>
  <c r="E141" i="10"/>
  <c r="J140" i="10"/>
  <c r="K140" i="10" s="1"/>
  <c r="E140" i="10"/>
  <c r="J139" i="10"/>
  <c r="E139" i="10"/>
  <c r="J138" i="10"/>
  <c r="E138" i="10"/>
  <c r="J137" i="10"/>
  <c r="E137" i="10"/>
  <c r="K137" i="10" s="1"/>
  <c r="J136" i="10"/>
  <c r="E136" i="10"/>
  <c r="K136" i="10" s="1"/>
  <c r="J135" i="10"/>
  <c r="E135" i="10"/>
  <c r="J134" i="10"/>
  <c r="E134" i="10"/>
  <c r="J133" i="10"/>
  <c r="E133" i="10"/>
  <c r="J132" i="10"/>
  <c r="E132" i="10"/>
  <c r="J131" i="10"/>
  <c r="E131" i="10"/>
  <c r="J130" i="10"/>
  <c r="E130" i="10"/>
  <c r="J129" i="10"/>
  <c r="K129" i="10" s="1"/>
  <c r="E129" i="10"/>
  <c r="J128" i="10"/>
  <c r="E128" i="10"/>
  <c r="F128" i="10" s="1"/>
  <c r="J127" i="10"/>
  <c r="E127" i="10"/>
  <c r="J126" i="10"/>
  <c r="E126" i="10"/>
  <c r="J125" i="10"/>
  <c r="E125" i="10"/>
  <c r="J124" i="10"/>
  <c r="K124" i="10" s="1"/>
  <c r="E124" i="10"/>
  <c r="J123" i="10"/>
  <c r="K123" i="10" s="1"/>
  <c r="E123" i="10"/>
  <c r="J122" i="10"/>
  <c r="K122" i="10" s="1"/>
  <c r="E122" i="10"/>
  <c r="J121" i="10"/>
  <c r="E121" i="10"/>
  <c r="J120" i="10"/>
  <c r="E120" i="10"/>
  <c r="J119" i="10"/>
  <c r="E119" i="10"/>
  <c r="J118" i="10"/>
  <c r="E118" i="10"/>
  <c r="J117" i="10"/>
  <c r="E117" i="10"/>
  <c r="J116" i="10"/>
  <c r="E116" i="10"/>
  <c r="J115" i="10"/>
  <c r="E115" i="10"/>
  <c r="J114" i="10"/>
  <c r="E114" i="10"/>
  <c r="J113" i="10"/>
  <c r="E113" i="10"/>
  <c r="K113" i="10" s="1"/>
  <c r="K112" i="10"/>
  <c r="J112" i="10"/>
  <c r="F112" i="10"/>
  <c r="E112" i="10"/>
  <c r="J111" i="10"/>
  <c r="K111" i="10" s="1"/>
  <c r="E111" i="10"/>
  <c r="J110" i="10"/>
  <c r="E110" i="10"/>
  <c r="J109" i="10"/>
  <c r="E109" i="10"/>
  <c r="J108" i="10"/>
  <c r="E108" i="10"/>
  <c r="J107" i="10"/>
  <c r="E107" i="10"/>
  <c r="J106" i="10"/>
  <c r="K106" i="10" s="1"/>
  <c r="F106" i="10"/>
  <c r="E106" i="10"/>
  <c r="J105" i="10"/>
  <c r="E105" i="10"/>
  <c r="J104" i="10"/>
  <c r="E104" i="10"/>
  <c r="F104" i="10" s="1"/>
  <c r="J103" i="10"/>
  <c r="E103" i="10"/>
  <c r="J102" i="10"/>
  <c r="E102" i="10"/>
  <c r="J101" i="10"/>
  <c r="E101" i="10"/>
  <c r="J100" i="10"/>
  <c r="E100" i="10"/>
  <c r="F100" i="10" s="1"/>
  <c r="J99" i="10"/>
  <c r="E99" i="10"/>
  <c r="J98" i="10"/>
  <c r="E98" i="10"/>
  <c r="J97" i="10"/>
  <c r="E97" i="10"/>
  <c r="J96" i="10"/>
  <c r="E96" i="10"/>
  <c r="J95" i="10"/>
  <c r="E95" i="10"/>
  <c r="J94" i="10"/>
  <c r="E94" i="10"/>
  <c r="J93" i="10"/>
  <c r="E93" i="10"/>
  <c r="J92" i="10"/>
  <c r="E92" i="10"/>
  <c r="J91" i="10"/>
  <c r="E91" i="10"/>
  <c r="J90" i="10"/>
  <c r="E90" i="10"/>
  <c r="J89" i="10"/>
  <c r="E89" i="10"/>
  <c r="J88" i="10"/>
  <c r="E88" i="10"/>
  <c r="J87" i="10"/>
  <c r="E87" i="10"/>
  <c r="J86" i="10"/>
  <c r="E86" i="10"/>
  <c r="J85" i="10"/>
  <c r="E85" i="10"/>
  <c r="J84" i="10"/>
  <c r="E84" i="10"/>
  <c r="J83" i="10"/>
  <c r="E83" i="10"/>
  <c r="J82" i="10"/>
  <c r="E82" i="10"/>
  <c r="J81" i="10"/>
  <c r="E81" i="10"/>
  <c r="J80" i="10"/>
  <c r="E80" i="10"/>
  <c r="J79" i="10"/>
  <c r="E79" i="10"/>
  <c r="J78" i="10"/>
  <c r="E78" i="10"/>
  <c r="J77" i="10"/>
  <c r="E77" i="10"/>
  <c r="J76" i="10"/>
  <c r="E76" i="10"/>
  <c r="J75" i="10"/>
  <c r="E75" i="10"/>
  <c r="J74" i="10"/>
  <c r="E74" i="10"/>
  <c r="J73" i="10"/>
  <c r="E73" i="10"/>
  <c r="J72" i="10"/>
  <c r="E72" i="10"/>
  <c r="J71" i="10"/>
  <c r="E71" i="10"/>
  <c r="J70" i="10"/>
  <c r="E70" i="10"/>
  <c r="J69" i="10"/>
  <c r="E69" i="10"/>
  <c r="J68" i="10"/>
  <c r="E68" i="10"/>
  <c r="J67" i="10"/>
  <c r="E67" i="10"/>
  <c r="J66" i="10"/>
  <c r="E66" i="10"/>
  <c r="J65" i="10"/>
  <c r="E65" i="10"/>
  <c r="J64" i="10"/>
  <c r="E64" i="10"/>
  <c r="J63" i="10"/>
  <c r="E63" i="10"/>
  <c r="J62" i="10"/>
  <c r="E62" i="10"/>
  <c r="J61" i="10"/>
  <c r="E61" i="10"/>
  <c r="J60" i="10"/>
  <c r="E60" i="10"/>
  <c r="J59" i="10"/>
  <c r="E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J50" i="10"/>
  <c r="E50" i="10"/>
  <c r="J49" i="10"/>
  <c r="E49" i="10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J38" i="10"/>
  <c r="E38" i="10"/>
  <c r="J37" i="10"/>
  <c r="E37" i="10"/>
  <c r="J36" i="10"/>
  <c r="E36" i="10"/>
  <c r="J35" i="10"/>
  <c r="E35" i="10"/>
  <c r="J34" i="10"/>
  <c r="E34" i="10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J23" i="10"/>
  <c r="E23" i="10"/>
  <c r="J22" i="10"/>
  <c r="E22" i="10"/>
  <c r="J21" i="10"/>
  <c r="E21" i="10"/>
  <c r="J20" i="10"/>
  <c r="E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J13" i="10"/>
  <c r="E13" i="10"/>
  <c r="J12" i="10"/>
  <c r="E12" i="10"/>
  <c r="J11" i="10"/>
  <c r="E11" i="10"/>
  <c r="J10" i="10"/>
  <c r="E10" i="10"/>
  <c r="J9" i="10"/>
  <c r="E9" i="10"/>
  <c r="J8" i="10"/>
  <c r="E8" i="10"/>
  <c r="J7" i="10"/>
  <c r="E7" i="10"/>
  <c r="J408" i="9"/>
  <c r="F408" i="9"/>
  <c r="E408" i="9"/>
  <c r="K408" i="9" s="1"/>
  <c r="J407" i="9"/>
  <c r="E407" i="9"/>
  <c r="J406" i="9"/>
  <c r="F406" i="9" s="1"/>
  <c r="E406" i="9"/>
  <c r="J405" i="9"/>
  <c r="E405" i="9"/>
  <c r="J404" i="9"/>
  <c r="E404" i="9"/>
  <c r="J403" i="9"/>
  <c r="E403" i="9"/>
  <c r="J402" i="9"/>
  <c r="E402" i="9"/>
  <c r="J401" i="9"/>
  <c r="E401" i="9"/>
  <c r="J400" i="9"/>
  <c r="E400" i="9"/>
  <c r="K400" i="9" s="1"/>
  <c r="J399" i="9"/>
  <c r="E399" i="9"/>
  <c r="J398" i="9"/>
  <c r="E398" i="9"/>
  <c r="J397" i="9"/>
  <c r="E397" i="9"/>
  <c r="J396" i="9"/>
  <c r="E396" i="9"/>
  <c r="J395" i="9"/>
  <c r="E395" i="9"/>
  <c r="J394" i="9"/>
  <c r="E394" i="9"/>
  <c r="K394" i="9" s="1"/>
  <c r="J393" i="9"/>
  <c r="E393" i="9"/>
  <c r="J392" i="9"/>
  <c r="F392" i="9" s="1"/>
  <c r="E392" i="9"/>
  <c r="J391" i="9"/>
  <c r="E391" i="9"/>
  <c r="J390" i="9"/>
  <c r="E390" i="9"/>
  <c r="J389" i="9"/>
  <c r="E389" i="9"/>
  <c r="J388" i="9"/>
  <c r="E388" i="9"/>
  <c r="J387" i="9"/>
  <c r="E387" i="9"/>
  <c r="J386" i="9"/>
  <c r="F386" i="9"/>
  <c r="E386" i="9"/>
  <c r="J385" i="9"/>
  <c r="E385" i="9"/>
  <c r="K385" i="9" s="1"/>
  <c r="J384" i="9"/>
  <c r="F384" i="9" s="1"/>
  <c r="E384" i="9"/>
  <c r="J383" i="9"/>
  <c r="F383" i="9" s="1"/>
  <c r="E383" i="9"/>
  <c r="J382" i="9"/>
  <c r="E382" i="9"/>
  <c r="J381" i="9"/>
  <c r="E381" i="9"/>
  <c r="J380" i="9"/>
  <c r="E380" i="9"/>
  <c r="J379" i="9"/>
  <c r="F379" i="9" s="1"/>
  <c r="E379" i="9"/>
  <c r="J378" i="9"/>
  <c r="E378" i="9"/>
  <c r="J377" i="9"/>
  <c r="E377" i="9"/>
  <c r="F377" i="9" s="1"/>
  <c r="J376" i="9"/>
  <c r="E376" i="9"/>
  <c r="J375" i="9"/>
  <c r="E375" i="9"/>
  <c r="J374" i="9"/>
  <c r="E374" i="9"/>
  <c r="J373" i="9"/>
  <c r="E373" i="9"/>
  <c r="J372" i="9"/>
  <c r="E372" i="9"/>
  <c r="J371" i="9"/>
  <c r="E371" i="9"/>
  <c r="J370" i="9"/>
  <c r="E370" i="9"/>
  <c r="J369" i="9"/>
  <c r="E369" i="9"/>
  <c r="K369" i="9" s="1"/>
  <c r="J368" i="9"/>
  <c r="E368" i="9"/>
  <c r="J367" i="9"/>
  <c r="F367" i="9" s="1"/>
  <c r="E367" i="9"/>
  <c r="J366" i="9"/>
  <c r="E366" i="9"/>
  <c r="J365" i="9"/>
  <c r="E365" i="9"/>
  <c r="F365" i="9" s="1"/>
  <c r="J364" i="9"/>
  <c r="E364" i="9"/>
  <c r="J363" i="9"/>
  <c r="E363" i="9"/>
  <c r="J362" i="9"/>
  <c r="E362" i="9"/>
  <c r="J361" i="9"/>
  <c r="E361" i="9"/>
  <c r="J360" i="9"/>
  <c r="E360" i="9"/>
  <c r="J359" i="9"/>
  <c r="E359" i="9"/>
  <c r="J358" i="9"/>
  <c r="E358" i="9"/>
  <c r="J357" i="9"/>
  <c r="E357" i="9"/>
  <c r="K357" i="9" s="1"/>
  <c r="J356" i="9"/>
  <c r="E356" i="9"/>
  <c r="J355" i="9"/>
  <c r="E355" i="9"/>
  <c r="J354" i="9"/>
  <c r="E354" i="9"/>
  <c r="J353" i="9"/>
  <c r="E353" i="9"/>
  <c r="F353" i="9" s="1"/>
  <c r="J352" i="9"/>
  <c r="E352" i="9"/>
  <c r="J351" i="9"/>
  <c r="E351" i="9"/>
  <c r="J350" i="9"/>
  <c r="E350" i="9"/>
  <c r="J349" i="9"/>
  <c r="E349" i="9"/>
  <c r="J348" i="9"/>
  <c r="E348" i="9"/>
  <c r="J347" i="9"/>
  <c r="E347" i="9"/>
  <c r="J346" i="9"/>
  <c r="E346" i="9"/>
  <c r="J345" i="9"/>
  <c r="E345" i="9"/>
  <c r="J344" i="9"/>
  <c r="K344" i="9" s="1"/>
  <c r="E344" i="9"/>
  <c r="J343" i="9"/>
  <c r="E343" i="9"/>
  <c r="J342" i="9"/>
  <c r="E342" i="9"/>
  <c r="J341" i="9"/>
  <c r="E341" i="9"/>
  <c r="F341" i="9" s="1"/>
  <c r="K340" i="9"/>
  <c r="J340" i="9"/>
  <c r="E340" i="9"/>
  <c r="F340" i="9" s="1"/>
  <c r="J339" i="9"/>
  <c r="E339" i="9"/>
  <c r="J338" i="9"/>
  <c r="E338" i="9"/>
  <c r="F338" i="9" s="1"/>
  <c r="J337" i="9"/>
  <c r="E337" i="9"/>
  <c r="J336" i="9"/>
  <c r="E336" i="9"/>
  <c r="J335" i="9"/>
  <c r="E335" i="9"/>
  <c r="J334" i="9"/>
  <c r="E334" i="9"/>
  <c r="J333" i="9"/>
  <c r="E333" i="9"/>
  <c r="J332" i="9"/>
  <c r="E332" i="9"/>
  <c r="J331" i="9"/>
  <c r="E331" i="9"/>
  <c r="J330" i="9"/>
  <c r="E330" i="9"/>
  <c r="J329" i="9"/>
  <c r="E329" i="9"/>
  <c r="J328" i="9"/>
  <c r="K328" i="9" s="1"/>
  <c r="E328" i="9"/>
  <c r="J327" i="9"/>
  <c r="K327" i="9" s="1"/>
  <c r="E327" i="9"/>
  <c r="J326" i="9"/>
  <c r="E326" i="9"/>
  <c r="F326" i="9" s="1"/>
  <c r="J325" i="9"/>
  <c r="E325" i="9"/>
  <c r="J324" i="9"/>
  <c r="E324" i="9"/>
  <c r="J323" i="9"/>
  <c r="E323" i="9"/>
  <c r="K323" i="9" s="1"/>
  <c r="J322" i="9"/>
  <c r="E322" i="9"/>
  <c r="J321" i="9"/>
  <c r="E321" i="9"/>
  <c r="J320" i="9"/>
  <c r="E320" i="9"/>
  <c r="J319" i="9"/>
  <c r="E319" i="9"/>
  <c r="F319" i="9" s="1"/>
  <c r="J318" i="9"/>
  <c r="E318" i="9"/>
  <c r="F318" i="9" s="1"/>
  <c r="J317" i="9"/>
  <c r="E317" i="9"/>
  <c r="K317" i="9" s="1"/>
  <c r="J316" i="9"/>
  <c r="E316" i="9"/>
  <c r="J315" i="9"/>
  <c r="E315" i="9"/>
  <c r="J314" i="9"/>
  <c r="E314" i="9"/>
  <c r="K314" i="9" s="1"/>
  <c r="J313" i="9"/>
  <c r="E313" i="9"/>
  <c r="J312" i="9"/>
  <c r="E312" i="9"/>
  <c r="J311" i="9"/>
  <c r="E311" i="9"/>
  <c r="J310" i="9"/>
  <c r="F310" i="9"/>
  <c r="E310" i="9"/>
  <c r="J309" i="9"/>
  <c r="E309" i="9"/>
  <c r="F309" i="9" s="1"/>
  <c r="J308" i="9"/>
  <c r="E308" i="9"/>
  <c r="J307" i="9"/>
  <c r="E307" i="9"/>
  <c r="J306" i="9"/>
  <c r="E306" i="9"/>
  <c r="J305" i="9"/>
  <c r="E305" i="9"/>
  <c r="J304" i="9"/>
  <c r="E304" i="9"/>
  <c r="J303" i="9"/>
  <c r="E303" i="9"/>
  <c r="J302" i="9"/>
  <c r="E302" i="9"/>
  <c r="K302" i="9" s="1"/>
  <c r="J301" i="9"/>
  <c r="E301" i="9"/>
  <c r="J300" i="9"/>
  <c r="E300" i="9"/>
  <c r="J299" i="9"/>
  <c r="E299" i="9"/>
  <c r="J298" i="9"/>
  <c r="E298" i="9"/>
  <c r="F298" i="9" s="1"/>
  <c r="J297" i="9"/>
  <c r="E297" i="9"/>
  <c r="J296" i="9"/>
  <c r="E296" i="9"/>
  <c r="J295" i="9"/>
  <c r="E295" i="9"/>
  <c r="J294" i="9"/>
  <c r="E294" i="9"/>
  <c r="J293" i="9"/>
  <c r="E293" i="9"/>
  <c r="J292" i="9"/>
  <c r="E292" i="9"/>
  <c r="J291" i="9"/>
  <c r="E291" i="9"/>
  <c r="J290" i="9"/>
  <c r="E290" i="9"/>
  <c r="K290" i="9" s="1"/>
  <c r="J289" i="9"/>
  <c r="E289" i="9"/>
  <c r="J288" i="9"/>
  <c r="E288" i="9"/>
  <c r="J287" i="9"/>
  <c r="E287" i="9"/>
  <c r="J286" i="9"/>
  <c r="E286" i="9"/>
  <c r="J285" i="9"/>
  <c r="E285" i="9"/>
  <c r="J284" i="9"/>
  <c r="E284" i="9"/>
  <c r="J283" i="9"/>
  <c r="E283" i="9"/>
  <c r="J282" i="9"/>
  <c r="E282" i="9"/>
  <c r="J281" i="9"/>
  <c r="E281" i="9"/>
  <c r="J280" i="9"/>
  <c r="E280" i="9"/>
  <c r="J279" i="9"/>
  <c r="E279" i="9"/>
  <c r="J278" i="9"/>
  <c r="E278" i="9"/>
  <c r="K278" i="9" s="1"/>
  <c r="J277" i="9"/>
  <c r="E277" i="9"/>
  <c r="J276" i="9"/>
  <c r="E276" i="9"/>
  <c r="J275" i="9"/>
  <c r="E275" i="9"/>
  <c r="J274" i="9"/>
  <c r="F274" i="9"/>
  <c r="E274" i="9"/>
  <c r="J273" i="9"/>
  <c r="F273" i="9"/>
  <c r="E273" i="9"/>
  <c r="J272" i="9"/>
  <c r="E272" i="9"/>
  <c r="K272" i="9" s="1"/>
  <c r="J271" i="9"/>
  <c r="E271" i="9"/>
  <c r="J270" i="9"/>
  <c r="E270" i="9"/>
  <c r="K270" i="9" s="1"/>
  <c r="J269" i="9"/>
  <c r="E269" i="9"/>
  <c r="J268" i="9"/>
  <c r="F268" i="9"/>
  <c r="E268" i="9"/>
  <c r="J267" i="9"/>
  <c r="E267" i="9"/>
  <c r="J266" i="9"/>
  <c r="E266" i="9"/>
  <c r="K266" i="9" s="1"/>
  <c r="J265" i="9"/>
  <c r="E265" i="9"/>
  <c r="J264" i="9"/>
  <c r="E264" i="9"/>
  <c r="J263" i="9"/>
  <c r="E263" i="9"/>
  <c r="J262" i="9"/>
  <c r="E262" i="9"/>
  <c r="J261" i="9"/>
  <c r="E261" i="9"/>
  <c r="J260" i="9"/>
  <c r="E260" i="9"/>
  <c r="J259" i="9"/>
  <c r="E259" i="9"/>
  <c r="F259" i="9" s="1"/>
  <c r="J258" i="9"/>
  <c r="E258" i="9"/>
  <c r="J257" i="9"/>
  <c r="E257" i="9"/>
  <c r="K257" i="9" s="1"/>
  <c r="J256" i="9"/>
  <c r="E256" i="9"/>
  <c r="J255" i="9"/>
  <c r="E255" i="9"/>
  <c r="J254" i="9"/>
  <c r="E254" i="9"/>
  <c r="J253" i="9"/>
  <c r="E253" i="9"/>
  <c r="J252" i="9"/>
  <c r="E252" i="9"/>
  <c r="J251" i="9"/>
  <c r="E251" i="9"/>
  <c r="J250" i="9"/>
  <c r="F250" i="9" s="1"/>
  <c r="E250" i="9"/>
  <c r="J249" i="9"/>
  <c r="E249" i="9"/>
  <c r="J248" i="9"/>
  <c r="E248" i="9"/>
  <c r="J247" i="9"/>
  <c r="E247" i="9"/>
  <c r="J246" i="9"/>
  <c r="E246" i="9"/>
  <c r="J245" i="9"/>
  <c r="E245" i="9"/>
  <c r="J244" i="9"/>
  <c r="E244" i="9"/>
  <c r="J243" i="9"/>
  <c r="E243" i="9"/>
  <c r="J242" i="9"/>
  <c r="E242" i="9"/>
  <c r="J241" i="9"/>
  <c r="E241" i="9"/>
  <c r="F241" i="9" s="1"/>
  <c r="J240" i="9"/>
  <c r="E240" i="9"/>
  <c r="J239" i="9"/>
  <c r="E239" i="9"/>
  <c r="K239" i="9" s="1"/>
  <c r="J238" i="9"/>
  <c r="E238" i="9"/>
  <c r="J237" i="9"/>
  <c r="F237" i="9"/>
  <c r="E237" i="9"/>
  <c r="J236" i="9"/>
  <c r="E236" i="9"/>
  <c r="J235" i="9"/>
  <c r="E235" i="9"/>
  <c r="J234" i="9"/>
  <c r="E234" i="9"/>
  <c r="J233" i="9"/>
  <c r="E233" i="9"/>
  <c r="K233" i="9" s="1"/>
  <c r="J232" i="9"/>
  <c r="E232" i="9"/>
  <c r="J231" i="9"/>
  <c r="F231" i="9"/>
  <c r="E231" i="9"/>
  <c r="J230" i="9"/>
  <c r="E230" i="9"/>
  <c r="J229" i="9"/>
  <c r="E229" i="9"/>
  <c r="J228" i="9"/>
  <c r="E228" i="9"/>
  <c r="J227" i="9"/>
  <c r="E227" i="9"/>
  <c r="J226" i="9"/>
  <c r="E226" i="9"/>
  <c r="J225" i="9"/>
  <c r="E225" i="9"/>
  <c r="J224" i="9"/>
  <c r="E224" i="9"/>
  <c r="J223" i="9"/>
  <c r="E223" i="9"/>
  <c r="J222" i="9"/>
  <c r="E222" i="9"/>
  <c r="F222" i="9" s="1"/>
  <c r="J221" i="9"/>
  <c r="E221" i="9"/>
  <c r="J220" i="9"/>
  <c r="E220" i="9"/>
  <c r="J219" i="9"/>
  <c r="E219" i="9"/>
  <c r="J218" i="9"/>
  <c r="E218" i="9"/>
  <c r="J217" i="9"/>
  <c r="E217" i="9"/>
  <c r="J216" i="9"/>
  <c r="E216" i="9"/>
  <c r="F216" i="9" s="1"/>
  <c r="J215" i="9"/>
  <c r="E215" i="9"/>
  <c r="J214" i="9"/>
  <c r="E214" i="9"/>
  <c r="F214" i="9" s="1"/>
  <c r="J213" i="9"/>
  <c r="E213" i="9"/>
  <c r="J212" i="9"/>
  <c r="E212" i="9"/>
  <c r="J211" i="9"/>
  <c r="E211" i="9"/>
  <c r="J210" i="9"/>
  <c r="E210" i="9"/>
  <c r="F210" i="9" s="1"/>
  <c r="J209" i="9"/>
  <c r="E209" i="9"/>
  <c r="J208" i="9"/>
  <c r="E208" i="9"/>
  <c r="J207" i="9"/>
  <c r="E207" i="9"/>
  <c r="K207" i="9" s="1"/>
  <c r="J206" i="9"/>
  <c r="E206" i="9"/>
  <c r="J205" i="9"/>
  <c r="E205" i="9"/>
  <c r="J204" i="9"/>
  <c r="E204" i="9"/>
  <c r="F204" i="9" s="1"/>
  <c r="J203" i="9"/>
  <c r="E203" i="9"/>
  <c r="J202" i="9"/>
  <c r="E202" i="9"/>
  <c r="F202" i="9" s="1"/>
  <c r="J201" i="9"/>
  <c r="E201" i="9"/>
  <c r="J200" i="9"/>
  <c r="E200" i="9"/>
  <c r="J199" i="9"/>
  <c r="E199" i="9"/>
  <c r="J198" i="9"/>
  <c r="E198" i="9"/>
  <c r="J197" i="9"/>
  <c r="E197" i="9"/>
  <c r="J196" i="9"/>
  <c r="E196" i="9"/>
  <c r="J195" i="9"/>
  <c r="E195" i="9"/>
  <c r="K195" i="9" s="1"/>
  <c r="J194" i="9"/>
  <c r="E194" i="9"/>
  <c r="J193" i="9"/>
  <c r="E193" i="9"/>
  <c r="J192" i="9"/>
  <c r="E192" i="9"/>
  <c r="J191" i="9"/>
  <c r="E191" i="9"/>
  <c r="J190" i="9"/>
  <c r="E190" i="9"/>
  <c r="F190" i="9" s="1"/>
  <c r="J189" i="9"/>
  <c r="E189" i="9"/>
  <c r="J188" i="9"/>
  <c r="E188" i="9"/>
  <c r="F188" i="9" s="1"/>
  <c r="J187" i="9"/>
  <c r="E187" i="9"/>
  <c r="J186" i="9"/>
  <c r="F186" i="9"/>
  <c r="E186" i="9"/>
  <c r="J185" i="9"/>
  <c r="E185" i="9"/>
  <c r="J184" i="9"/>
  <c r="E184" i="9"/>
  <c r="J183" i="9"/>
  <c r="E183" i="9"/>
  <c r="K183" i="9" s="1"/>
  <c r="J182" i="9"/>
  <c r="E182" i="9"/>
  <c r="J181" i="9"/>
  <c r="E181" i="9"/>
  <c r="J180" i="9"/>
  <c r="E180" i="9"/>
  <c r="J179" i="9"/>
  <c r="E179" i="9"/>
  <c r="J178" i="9"/>
  <c r="E178" i="9"/>
  <c r="J177" i="9"/>
  <c r="E177" i="9"/>
  <c r="J176" i="9"/>
  <c r="E176" i="9"/>
  <c r="J175" i="9"/>
  <c r="E175" i="9"/>
  <c r="J174" i="9"/>
  <c r="E174" i="9"/>
  <c r="J173" i="9"/>
  <c r="E173" i="9"/>
  <c r="J172" i="9"/>
  <c r="E172" i="9"/>
  <c r="J171" i="9"/>
  <c r="E171" i="9"/>
  <c r="J170" i="9"/>
  <c r="F170" i="9"/>
  <c r="E170" i="9"/>
  <c r="J169" i="9"/>
  <c r="E169" i="9"/>
  <c r="J168" i="9"/>
  <c r="F168" i="9"/>
  <c r="E168" i="9"/>
  <c r="J167" i="9"/>
  <c r="E167" i="9"/>
  <c r="J166" i="9"/>
  <c r="E166" i="9"/>
  <c r="F166" i="9" s="1"/>
  <c r="J165" i="9"/>
  <c r="E165" i="9"/>
  <c r="K165" i="9" s="1"/>
  <c r="J164" i="9"/>
  <c r="E164" i="9"/>
  <c r="J163" i="9"/>
  <c r="E163" i="9"/>
  <c r="J162" i="9"/>
  <c r="E162" i="9"/>
  <c r="J161" i="9"/>
  <c r="E161" i="9"/>
  <c r="J160" i="9"/>
  <c r="E160" i="9"/>
  <c r="J159" i="9"/>
  <c r="E159" i="9"/>
  <c r="J158" i="9"/>
  <c r="E158" i="9"/>
  <c r="J157" i="9"/>
  <c r="E157" i="9"/>
  <c r="J156" i="9"/>
  <c r="E156" i="9"/>
  <c r="J155" i="9"/>
  <c r="E155" i="9"/>
  <c r="J154" i="9"/>
  <c r="F154" i="9"/>
  <c r="E154" i="9"/>
  <c r="J153" i="9"/>
  <c r="E153" i="9"/>
  <c r="K153" i="9" s="1"/>
  <c r="J152" i="9"/>
  <c r="E152" i="9"/>
  <c r="F152" i="9" s="1"/>
  <c r="J151" i="9"/>
  <c r="F151" i="9"/>
  <c r="E151" i="9"/>
  <c r="J150" i="9"/>
  <c r="E150" i="9"/>
  <c r="J149" i="9"/>
  <c r="E149" i="9"/>
  <c r="J148" i="9"/>
  <c r="E148" i="9"/>
  <c r="J147" i="9"/>
  <c r="E147" i="9"/>
  <c r="J146" i="9"/>
  <c r="E146" i="9"/>
  <c r="J145" i="9"/>
  <c r="E145" i="9"/>
  <c r="J144" i="9"/>
  <c r="E144" i="9"/>
  <c r="J143" i="9"/>
  <c r="E143" i="9"/>
  <c r="J142" i="9"/>
  <c r="E142" i="9"/>
  <c r="J141" i="9"/>
  <c r="E141" i="9"/>
  <c r="J140" i="9"/>
  <c r="E140" i="9"/>
  <c r="J139" i="9"/>
  <c r="E139" i="9"/>
  <c r="J138" i="9"/>
  <c r="E138" i="9"/>
  <c r="J137" i="9"/>
  <c r="E137" i="9"/>
  <c r="J136" i="9"/>
  <c r="E136" i="9"/>
  <c r="J135" i="9"/>
  <c r="E135" i="9"/>
  <c r="J134" i="9"/>
  <c r="E134" i="9"/>
  <c r="J133" i="9"/>
  <c r="E133" i="9"/>
  <c r="J132" i="9"/>
  <c r="E132" i="9"/>
  <c r="J131" i="9"/>
  <c r="E131" i="9"/>
  <c r="J130" i="9"/>
  <c r="E130" i="9"/>
  <c r="J129" i="9"/>
  <c r="E129" i="9"/>
  <c r="J128" i="9"/>
  <c r="E128" i="9"/>
  <c r="J127" i="9"/>
  <c r="E127" i="9"/>
  <c r="J126" i="9"/>
  <c r="E126" i="9"/>
  <c r="J125" i="9"/>
  <c r="E125" i="9"/>
  <c r="J124" i="9"/>
  <c r="E124" i="9"/>
  <c r="J123" i="9"/>
  <c r="E123" i="9"/>
  <c r="F123" i="9" s="1"/>
  <c r="J122" i="9"/>
  <c r="F122" i="9" s="1"/>
  <c r="E122" i="9"/>
  <c r="J121" i="9"/>
  <c r="E121" i="9"/>
  <c r="J120" i="9"/>
  <c r="E120" i="9"/>
  <c r="J119" i="9"/>
  <c r="E119" i="9"/>
  <c r="J118" i="9"/>
  <c r="E118" i="9"/>
  <c r="J117" i="9"/>
  <c r="K117" i="9" s="1"/>
  <c r="E117" i="9"/>
  <c r="J116" i="9"/>
  <c r="E116" i="9"/>
  <c r="J115" i="9"/>
  <c r="E115" i="9"/>
  <c r="K115" i="9" s="1"/>
  <c r="J114" i="9"/>
  <c r="E114" i="9"/>
  <c r="J113" i="9"/>
  <c r="E113" i="9"/>
  <c r="J112" i="9"/>
  <c r="E112" i="9"/>
  <c r="F112" i="9" s="1"/>
  <c r="J111" i="9"/>
  <c r="E111" i="9"/>
  <c r="J110" i="9"/>
  <c r="E110" i="9"/>
  <c r="J109" i="9"/>
  <c r="F109" i="9"/>
  <c r="E109" i="9"/>
  <c r="K109" i="9" s="1"/>
  <c r="J108" i="9"/>
  <c r="E108" i="9"/>
  <c r="J107" i="9"/>
  <c r="E107" i="9"/>
  <c r="J106" i="9"/>
  <c r="E106" i="9"/>
  <c r="J105" i="9"/>
  <c r="E105" i="9"/>
  <c r="J104" i="9"/>
  <c r="E104" i="9"/>
  <c r="J103" i="9"/>
  <c r="E103" i="9"/>
  <c r="J102" i="9"/>
  <c r="E102" i="9"/>
  <c r="F102" i="9" s="1"/>
  <c r="J101" i="9"/>
  <c r="E101" i="9"/>
  <c r="J100" i="9"/>
  <c r="E100" i="9"/>
  <c r="K100" i="9" s="1"/>
  <c r="J99" i="9"/>
  <c r="E99" i="9"/>
  <c r="F99" i="9" s="1"/>
  <c r="J98" i="9"/>
  <c r="E98" i="9"/>
  <c r="J97" i="9"/>
  <c r="E97" i="9"/>
  <c r="J96" i="9"/>
  <c r="E96" i="9"/>
  <c r="J95" i="9"/>
  <c r="E95" i="9"/>
  <c r="K95" i="9" s="1"/>
  <c r="J94" i="9"/>
  <c r="E94" i="9"/>
  <c r="F94" i="9" s="1"/>
  <c r="J93" i="9"/>
  <c r="E93" i="9"/>
  <c r="J92" i="9"/>
  <c r="E92" i="9"/>
  <c r="J91" i="9"/>
  <c r="E91" i="9"/>
  <c r="J90" i="9"/>
  <c r="E90" i="9"/>
  <c r="F90" i="9" s="1"/>
  <c r="J89" i="9"/>
  <c r="E89" i="9"/>
  <c r="J88" i="9"/>
  <c r="E88" i="9"/>
  <c r="F88" i="9" s="1"/>
  <c r="J87" i="9"/>
  <c r="E87" i="9"/>
  <c r="F87" i="9" s="1"/>
  <c r="J86" i="9"/>
  <c r="E86" i="9"/>
  <c r="J85" i="9"/>
  <c r="E85" i="9"/>
  <c r="J84" i="9"/>
  <c r="E84" i="9"/>
  <c r="J83" i="9"/>
  <c r="E83" i="9"/>
  <c r="J82" i="9"/>
  <c r="E82" i="9"/>
  <c r="J81" i="9"/>
  <c r="E81" i="9"/>
  <c r="F81" i="9" s="1"/>
  <c r="J80" i="9"/>
  <c r="E80" i="9"/>
  <c r="J79" i="9"/>
  <c r="E79" i="9"/>
  <c r="J78" i="9"/>
  <c r="E78" i="9"/>
  <c r="J77" i="9"/>
  <c r="E77" i="9"/>
  <c r="J76" i="9"/>
  <c r="E76" i="9"/>
  <c r="J75" i="9"/>
  <c r="E75" i="9"/>
  <c r="J74" i="9"/>
  <c r="E74" i="9"/>
  <c r="J73" i="9"/>
  <c r="E73" i="9"/>
  <c r="J72" i="9"/>
  <c r="E72" i="9"/>
  <c r="J71" i="9"/>
  <c r="E71" i="9"/>
  <c r="J70" i="9"/>
  <c r="E70" i="9"/>
  <c r="J69" i="9"/>
  <c r="E69" i="9"/>
  <c r="F69" i="9" s="1"/>
  <c r="J68" i="9"/>
  <c r="E68" i="9"/>
  <c r="K68" i="9" s="1"/>
  <c r="J67" i="9"/>
  <c r="E67" i="9"/>
  <c r="F67" i="9" s="1"/>
  <c r="J66" i="9"/>
  <c r="E66" i="9"/>
  <c r="J65" i="9"/>
  <c r="E65" i="9"/>
  <c r="J64" i="9"/>
  <c r="E64" i="9"/>
  <c r="K64" i="9" s="1"/>
  <c r="J63" i="9"/>
  <c r="E63" i="9"/>
  <c r="J62" i="9"/>
  <c r="E62" i="9"/>
  <c r="K62" i="9" s="1"/>
  <c r="J61" i="9"/>
  <c r="E61" i="9"/>
  <c r="J60" i="9"/>
  <c r="E60" i="9"/>
  <c r="J59" i="9"/>
  <c r="E59" i="9"/>
  <c r="J58" i="9"/>
  <c r="E58" i="9"/>
  <c r="K58" i="9" s="1"/>
  <c r="K57" i="9"/>
  <c r="J57" i="9"/>
  <c r="E57" i="9"/>
  <c r="F57" i="9" s="1"/>
  <c r="J56" i="9"/>
  <c r="E56" i="9"/>
  <c r="J55" i="9"/>
  <c r="E55" i="9"/>
  <c r="J54" i="9"/>
  <c r="E54" i="9"/>
  <c r="J53" i="9"/>
  <c r="E53" i="9"/>
  <c r="F53" i="9" s="1"/>
  <c r="J52" i="9"/>
  <c r="E52" i="9"/>
  <c r="K52" i="9" s="1"/>
  <c r="J51" i="9"/>
  <c r="E51" i="9"/>
  <c r="F51" i="9" s="1"/>
  <c r="J50" i="9"/>
  <c r="E50" i="9"/>
  <c r="J49" i="9"/>
  <c r="E49" i="9"/>
  <c r="K49" i="9" s="1"/>
  <c r="J48" i="9"/>
  <c r="E48" i="9"/>
  <c r="J47" i="9"/>
  <c r="E47" i="9"/>
  <c r="K47" i="9" s="1"/>
  <c r="J46" i="9"/>
  <c r="E46" i="9"/>
  <c r="J45" i="9"/>
  <c r="E45" i="9"/>
  <c r="K45" i="9" s="1"/>
  <c r="J44" i="9"/>
  <c r="E44" i="9"/>
  <c r="J43" i="9"/>
  <c r="E43" i="9"/>
  <c r="F43" i="9" s="1"/>
  <c r="J42" i="9"/>
  <c r="E42" i="9"/>
  <c r="J41" i="9"/>
  <c r="E41" i="9"/>
  <c r="J40" i="9"/>
  <c r="E40" i="9"/>
  <c r="J39" i="9"/>
  <c r="E39" i="9"/>
  <c r="F39" i="9" s="1"/>
  <c r="J38" i="9"/>
  <c r="E38" i="9"/>
  <c r="J37" i="9"/>
  <c r="E37" i="9"/>
  <c r="K37" i="9" s="1"/>
  <c r="J36" i="9"/>
  <c r="E36" i="9"/>
  <c r="J35" i="9"/>
  <c r="E35" i="9"/>
  <c r="K35" i="9" s="1"/>
  <c r="J34" i="9"/>
  <c r="E34" i="9"/>
  <c r="J33" i="9"/>
  <c r="E33" i="9"/>
  <c r="J32" i="9"/>
  <c r="E32" i="9"/>
  <c r="J31" i="9"/>
  <c r="E31" i="9"/>
  <c r="F31" i="9" s="1"/>
  <c r="J30" i="9"/>
  <c r="E30" i="9"/>
  <c r="J29" i="9"/>
  <c r="E29" i="9"/>
  <c r="J28" i="9"/>
  <c r="E28" i="9"/>
  <c r="J27" i="9"/>
  <c r="E27" i="9"/>
  <c r="F27" i="9" s="1"/>
  <c r="J26" i="9"/>
  <c r="E26" i="9"/>
  <c r="K25" i="9"/>
  <c r="J25" i="9"/>
  <c r="E25" i="9"/>
  <c r="J24" i="9"/>
  <c r="E24" i="9"/>
  <c r="K23" i="9"/>
  <c r="J23" i="9"/>
  <c r="E23" i="9"/>
  <c r="J22" i="9"/>
  <c r="E22" i="9"/>
  <c r="J21" i="9"/>
  <c r="E21" i="9"/>
  <c r="K21" i="9" s="1"/>
  <c r="J20" i="9"/>
  <c r="E20" i="9"/>
  <c r="F20" i="9" s="1"/>
  <c r="J19" i="9"/>
  <c r="E19" i="9"/>
  <c r="K19" i="9" s="1"/>
  <c r="J18" i="9"/>
  <c r="E18" i="9"/>
  <c r="J17" i="9"/>
  <c r="E17" i="9"/>
  <c r="K17" i="9" s="1"/>
  <c r="J16" i="9"/>
  <c r="E16" i="9"/>
  <c r="F16" i="9" s="1"/>
  <c r="J15" i="9"/>
  <c r="E15" i="9"/>
  <c r="K15" i="9" s="1"/>
  <c r="J14" i="9"/>
  <c r="E14" i="9"/>
  <c r="J13" i="9"/>
  <c r="E13" i="9"/>
  <c r="K13" i="9" s="1"/>
  <c r="J12" i="9"/>
  <c r="E12" i="9"/>
  <c r="F12" i="9" s="1"/>
  <c r="J11" i="9"/>
  <c r="E11" i="9"/>
  <c r="K11" i="9" s="1"/>
  <c r="J10" i="9"/>
  <c r="E10" i="9"/>
  <c r="J9" i="9"/>
  <c r="E9" i="9"/>
  <c r="K9" i="9" s="1"/>
  <c r="J8" i="9"/>
  <c r="E8" i="9"/>
  <c r="J7" i="9"/>
  <c r="E7" i="9"/>
  <c r="J408" i="8"/>
  <c r="K408" i="8" s="1"/>
  <c r="E408" i="8"/>
  <c r="J407" i="8"/>
  <c r="E407" i="8"/>
  <c r="J406" i="8"/>
  <c r="E406" i="8"/>
  <c r="J405" i="8"/>
  <c r="E405" i="8"/>
  <c r="J404" i="8"/>
  <c r="K404" i="8" s="1"/>
  <c r="E404" i="8"/>
  <c r="J403" i="8"/>
  <c r="E403" i="8"/>
  <c r="J402" i="8"/>
  <c r="E402" i="8"/>
  <c r="F402" i="8" s="1"/>
  <c r="J401" i="8"/>
  <c r="E401" i="8"/>
  <c r="J400" i="8"/>
  <c r="E400" i="8"/>
  <c r="J399" i="8"/>
  <c r="E399" i="8"/>
  <c r="F399" i="8" s="1"/>
  <c r="J398" i="8"/>
  <c r="E398" i="8"/>
  <c r="J397" i="8"/>
  <c r="E397" i="8"/>
  <c r="J396" i="8"/>
  <c r="E396" i="8"/>
  <c r="J395" i="8"/>
  <c r="E395" i="8"/>
  <c r="J394" i="8"/>
  <c r="E394" i="8"/>
  <c r="J393" i="8"/>
  <c r="E393" i="8"/>
  <c r="F393" i="8" s="1"/>
  <c r="J392" i="8"/>
  <c r="E392" i="8"/>
  <c r="J391" i="8"/>
  <c r="E391" i="8"/>
  <c r="J390" i="8"/>
  <c r="E390" i="8"/>
  <c r="J389" i="8"/>
  <c r="E389" i="8"/>
  <c r="J388" i="8"/>
  <c r="E388" i="8"/>
  <c r="J387" i="8"/>
  <c r="E387" i="8"/>
  <c r="F387" i="8" s="1"/>
  <c r="J386" i="8"/>
  <c r="E386" i="8"/>
  <c r="J385" i="8"/>
  <c r="L3" i="8" s="1"/>
  <c r="E385" i="8"/>
  <c r="J3" i="8" s="1"/>
  <c r="J384" i="8"/>
  <c r="E384" i="8"/>
  <c r="J383" i="8"/>
  <c r="E383" i="8"/>
  <c r="J382" i="8"/>
  <c r="E382" i="8"/>
  <c r="J381" i="8"/>
  <c r="E381" i="8"/>
  <c r="F381" i="8" s="1"/>
  <c r="J380" i="8"/>
  <c r="E380" i="8"/>
  <c r="J379" i="8"/>
  <c r="E379" i="8"/>
  <c r="J378" i="8"/>
  <c r="E378" i="8"/>
  <c r="J377" i="8"/>
  <c r="E377" i="8"/>
  <c r="J376" i="8"/>
  <c r="E376" i="8"/>
  <c r="J375" i="8"/>
  <c r="E375" i="8"/>
  <c r="F375" i="8" s="1"/>
  <c r="J374" i="8"/>
  <c r="E374" i="8"/>
  <c r="J373" i="8"/>
  <c r="E373" i="8"/>
  <c r="J372" i="8"/>
  <c r="E372" i="8"/>
  <c r="J371" i="8"/>
  <c r="E371" i="8"/>
  <c r="J370" i="8"/>
  <c r="E370" i="8"/>
  <c r="J369" i="8"/>
  <c r="E369" i="8"/>
  <c r="J368" i="8"/>
  <c r="E368" i="8"/>
  <c r="J367" i="8"/>
  <c r="E367" i="8"/>
  <c r="J366" i="8"/>
  <c r="E366" i="8"/>
  <c r="F366" i="8" s="1"/>
  <c r="J365" i="8"/>
  <c r="E365" i="8"/>
  <c r="J364" i="8"/>
  <c r="E364" i="8"/>
  <c r="J363" i="8"/>
  <c r="E363" i="8"/>
  <c r="K363" i="8" s="1"/>
  <c r="J362" i="8"/>
  <c r="E362" i="8"/>
  <c r="J361" i="8"/>
  <c r="E361" i="8"/>
  <c r="J360" i="8"/>
  <c r="E360" i="8"/>
  <c r="J359" i="8"/>
  <c r="E359" i="8"/>
  <c r="J358" i="8"/>
  <c r="E358" i="8"/>
  <c r="K358" i="8" s="1"/>
  <c r="J357" i="8"/>
  <c r="E357" i="8"/>
  <c r="F357" i="8" s="1"/>
  <c r="J356" i="8"/>
  <c r="E356" i="8"/>
  <c r="J355" i="8"/>
  <c r="K355" i="8" s="1"/>
  <c r="E355" i="8"/>
  <c r="J354" i="8"/>
  <c r="E354" i="8"/>
  <c r="J353" i="8"/>
  <c r="E353" i="8"/>
  <c r="J352" i="8"/>
  <c r="E352" i="8"/>
  <c r="J351" i="8"/>
  <c r="E351" i="8"/>
  <c r="F351" i="8" s="1"/>
  <c r="J350" i="8"/>
  <c r="E350" i="8"/>
  <c r="J349" i="8"/>
  <c r="E349" i="8"/>
  <c r="J348" i="8"/>
  <c r="E348" i="8"/>
  <c r="F348" i="8" s="1"/>
  <c r="J347" i="8"/>
  <c r="K347" i="8" s="1"/>
  <c r="E347" i="8"/>
  <c r="J346" i="8"/>
  <c r="E346" i="8"/>
  <c r="J345" i="8"/>
  <c r="K345" i="8" s="1"/>
  <c r="E345" i="8"/>
  <c r="J344" i="8"/>
  <c r="E344" i="8"/>
  <c r="J343" i="8"/>
  <c r="E343" i="8"/>
  <c r="J342" i="8"/>
  <c r="E342" i="8"/>
  <c r="J341" i="8"/>
  <c r="E341" i="8"/>
  <c r="J340" i="8"/>
  <c r="E340" i="8"/>
  <c r="J339" i="8"/>
  <c r="K339" i="8" s="1"/>
  <c r="E339" i="8"/>
  <c r="J338" i="8"/>
  <c r="E338" i="8"/>
  <c r="J337" i="8"/>
  <c r="K337" i="8" s="1"/>
  <c r="E337" i="8"/>
  <c r="J336" i="8"/>
  <c r="E336" i="8"/>
  <c r="J335" i="8"/>
  <c r="E335" i="8"/>
  <c r="J334" i="8"/>
  <c r="E334" i="8"/>
  <c r="J333" i="8"/>
  <c r="E333" i="8"/>
  <c r="J332" i="8"/>
  <c r="E332" i="8"/>
  <c r="J331" i="8"/>
  <c r="E331" i="8"/>
  <c r="J330" i="8"/>
  <c r="E330" i="8"/>
  <c r="J329" i="8"/>
  <c r="E329" i="8"/>
  <c r="J328" i="8"/>
  <c r="E328" i="8"/>
  <c r="J327" i="8"/>
  <c r="E327" i="8"/>
  <c r="F327" i="8" s="1"/>
  <c r="J326" i="8"/>
  <c r="E326" i="8"/>
  <c r="J325" i="8"/>
  <c r="E325" i="8"/>
  <c r="J324" i="8"/>
  <c r="E324" i="8"/>
  <c r="J323" i="8"/>
  <c r="E323" i="8"/>
  <c r="J322" i="8"/>
  <c r="E322" i="8"/>
  <c r="J321" i="8"/>
  <c r="F321" i="8"/>
  <c r="E321" i="8"/>
  <c r="J320" i="8"/>
  <c r="E320" i="8"/>
  <c r="J319" i="8"/>
  <c r="E319" i="8"/>
  <c r="K319" i="8" s="1"/>
  <c r="J318" i="8"/>
  <c r="F318" i="8" s="1"/>
  <c r="E318" i="8"/>
  <c r="J317" i="8"/>
  <c r="E317" i="8"/>
  <c r="J316" i="8"/>
  <c r="F316" i="8" s="1"/>
  <c r="E316" i="8"/>
  <c r="J315" i="8"/>
  <c r="E315" i="8"/>
  <c r="F315" i="8" s="1"/>
  <c r="J314" i="8"/>
  <c r="E314" i="8"/>
  <c r="J313" i="8"/>
  <c r="E313" i="8"/>
  <c r="J312" i="8"/>
  <c r="E312" i="8"/>
  <c r="J311" i="8"/>
  <c r="E311" i="8"/>
  <c r="J310" i="8"/>
  <c r="E310" i="8"/>
  <c r="J309" i="8"/>
  <c r="F309" i="8" s="1"/>
  <c r="E309" i="8"/>
  <c r="J308" i="8"/>
  <c r="E308" i="8"/>
  <c r="J307" i="8"/>
  <c r="E307" i="8"/>
  <c r="J306" i="8"/>
  <c r="F306" i="8" s="1"/>
  <c r="E306" i="8"/>
  <c r="J305" i="8"/>
  <c r="E305" i="8"/>
  <c r="J304" i="8"/>
  <c r="E304" i="8"/>
  <c r="J303" i="8"/>
  <c r="E303" i="8"/>
  <c r="J302" i="8"/>
  <c r="E302" i="8"/>
  <c r="J301" i="8"/>
  <c r="E301" i="8"/>
  <c r="J300" i="8"/>
  <c r="E300" i="8"/>
  <c r="J299" i="8"/>
  <c r="E299" i="8"/>
  <c r="J298" i="8"/>
  <c r="E298" i="8"/>
  <c r="J297" i="8"/>
  <c r="F297" i="8"/>
  <c r="E297" i="8"/>
  <c r="J296" i="8"/>
  <c r="E296" i="8"/>
  <c r="J295" i="8"/>
  <c r="E295" i="8"/>
  <c r="J294" i="8"/>
  <c r="F294" i="8" s="1"/>
  <c r="E294" i="8"/>
  <c r="J293" i="8"/>
  <c r="E293" i="8"/>
  <c r="K293" i="8" s="1"/>
  <c r="J292" i="8"/>
  <c r="E292" i="8"/>
  <c r="J291" i="8"/>
  <c r="F291" i="8" s="1"/>
  <c r="E291" i="8"/>
  <c r="J290" i="8"/>
  <c r="E290" i="8"/>
  <c r="J289" i="8"/>
  <c r="E289" i="8"/>
  <c r="J288" i="8"/>
  <c r="E288" i="8"/>
  <c r="J287" i="8"/>
  <c r="E287" i="8"/>
  <c r="J286" i="8"/>
  <c r="E286" i="8"/>
  <c r="J285" i="8"/>
  <c r="E285" i="8"/>
  <c r="F285" i="8" s="1"/>
  <c r="J284" i="8"/>
  <c r="E284" i="8"/>
  <c r="J283" i="8"/>
  <c r="E283" i="8"/>
  <c r="J282" i="8"/>
  <c r="E282" i="8"/>
  <c r="J281" i="8"/>
  <c r="E281" i="8"/>
  <c r="J280" i="8"/>
  <c r="E280" i="8"/>
  <c r="J279" i="8"/>
  <c r="E279" i="8"/>
  <c r="J278" i="8"/>
  <c r="K278" i="8" s="1"/>
  <c r="E278" i="8"/>
  <c r="J277" i="8"/>
  <c r="E277" i="8"/>
  <c r="K277" i="8" s="1"/>
  <c r="J276" i="8"/>
  <c r="E276" i="8"/>
  <c r="J275" i="8"/>
  <c r="E275" i="8"/>
  <c r="J274" i="8"/>
  <c r="E274" i="8"/>
  <c r="J273" i="8"/>
  <c r="E273" i="8"/>
  <c r="J272" i="8"/>
  <c r="E272" i="8"/>
  <c r="J271" i="8"/>
  <c r="E271" i="8"/>
  <c r="K271" i="8" s="1"/>
  <c r="J270" i="8"/>
  <c r="E270" i="8"/>
  <c r="J269" i="8"/>
  <c r="K269" i="8" s="1"/>
  <c r="E269" i="8"/>
  <c r="J268" i="8"/>
  <c r="E268" i="8"/>
  <c r="J267" i="8"/>
  <c r="E267" i="8"/>
  <c r="J266" i="8"/>
  <c r="E266" i="8"/>
  <c r="J265" i="8"/>
  <c r="E265" i="8"/>
  <c r="J264" i="8"/>
  <c r="E264" i="8"/>
  <c r="J263" i="8"/>
  <c r="E263" i="8"/>
  <c r="K262" i="8"/>
  <c r="J262" i="8"/>
  <c r="E262" i="8"/>
  <c r="J261" i="8"/>
  <c r="E261" i="8"/>
  <c r="J260" i="8"/>
  <c r="E260" i="8"/>
  <c r="F260" i="8" s="1"/>
  <c r="J259" i="8"/>
  <c r="E259" i="8"/>
  <c r="J258" i="8"/>
  <c r="E258" i="8"/>
  <c r="J257" i="8"/>
  <c r="E257" i="8"/>
  <c r="J256" i="8"/>
  <c r="E256" i="8"/>
  <c r="F256" i="8" s="1"/>
  <c r="J255" i="8"/>
  <c r="E255" i="8"/>
  <c r="J254" i="8"/>
  <c r="E254" i="8"/>
  <c r="J253" i="8"/>
  <c r="E253" i="8"/>
  <c r="K253" i="8" s="1"/>
  <c r="J252" i="8"/>
  <c r="E252" i="8"/>
  <c r="J251" i="8"/>
  <c r="K251" i="8" s="1"/>
  <c r="E251" i="8"/>
  <c r="J250" i="8"/>
  <c r="E250" i="8"/>
  <c r="J249" i="8"/>
  <c r="E249" i="8"/>
  <c r="J248" i="8"/>
  <c r="E248" i="8"/>
  <c r="F248" i="8" s="1"/>
  <c r="J247" i="8"/>
  <c r="E247" i="8"/>
  <c r="J246" i="8"/>
  <c r="E246" i="8"/>
  <c r="J245" i="8"/>
  <c r="K245" i="8" s="1"/>
  <c r="E245" i="8"/>
  <c r="J244" i="8"/>
  <c r="E244" i="8"/>
  <c r="K244" i="8" s="1"/>
  <c r="J243" i="8"/>
  <c r="E243" i="8"/>
  <c r="J242" i="8"/>
  <c r="E242" i="8"/>
  <c r="F242" i="8" s="1"/>
  <c r="J241" i="8"/>
  <c r="E241" i="8"/>
  <c r="J240" i="8"/>
  <c r="E240" i="8"/>
  <c r="J239" i="8"/>
  <c r="E239" i="8"/>
  <c r="J238" i="8"/>
  <c r="E238" i="8"/>
  <c r="J237" i="8"/>
  <c r="E237" i="8"/>
  <c r="J236" i="8"/>
  <c r="E236" i="8"/>
  <c r="J235" i="8"/>
  <c r="E235" i="8"/>
  <c r="J234" i="8"/>
  <c r="E234" i="8"/>
  <c r="J233" i="8"/>
  <c r="E233" i="8"/>
  <c r="J232" i="8"/>
  <c r="E232" i="8"/>
  <c r="J231" i="8"/>
  <c r="E231" i="8"/>
  <c r="J230" i="8"/>
  <c r="E230" i="8"/>
  <c r="J229" i="8"/>
  <c r="E229" i="8"/>
  <c r="J228" i="8"/>
  <c r="E228" i="8"/>
  <c r="J227" i="8"/>
  <c r="E227" i="8"/>
  <c r="J226" i="8"/>
  <c r="E226" i="8"/>
  <c r="J225" i="8"/>
  <c r="E225" i="8"/>
  <c r="J224" i="8"/>
  <c r="F224" i="8" s="1"/>
  <c r="E224" i="8"/>
  <c r="J223" i="8"/>
  <c r="E223" i="8"/>
  <c r="J222" i="8"/>
  <c r="E222" i="8"/>
  <c r="J221" i="8"/>
  <c r="E221" i="8"/>
  <c r="K221" i="8" s="1"/>
  <c r="J220" i="8"/>
  <c r="F220" i="8" s="1"/>
  <c r="E220" i="8"/>
  <c r="J219" i="8"/>
  <c r="E219" i="8"/>
  <c r="J218" i="8"/>
  <c r="F218" i="8"/>
  <c r="E218" i="8"/>
  <c r="J217" i="8"/>
  <c r="E217" i="8"/>
  <c r="J216" i="8"/>
  <c r="E216" i="8"/>
  <c r="J215" i="8"/>
  <c r="F215" i="8" s="1"/>
  <c r="E215" i="8"/>
  <c r="J214" i="8"/>
  <c r="E214" i="8"/>
  <c r="J213" i="8"/>
  <c r="E213" i="8"/>
  <c r="J212" i="8"/>
  <c r="E212" i="8"/>
  <c r="J211" i="8"/>
  <c r="E211" i="8"/>
  <c r="J210" i="8"/>
  <c r="E210" i="8"/>
  <c r="J209" i="8"/>
  <c r="E209" i="8"/>
  <c r="K209" i="8" s="1"/>
  <c r="J208" i="8"/>
  <c r="E208" i="8"/>
  <c r="J207" i="8"/>
  <c r="E207" i="8"/>
  <c r="J206" i="8"/>
  <c r="E206" i="8"/>
  <c r="F206" i="8" s="1"/>
  <c r="J205" i="8"/>
  <c r="F205" i="8" s="1"/>
  <c r="E205" i="8"/>
  <c r="J204" i="8"/>
  <c r="E204" i="8"/>
  <c r="K204" i="8" s="1"/>
  <c r="J203" i="8"/>
  <c r="E203" i="8"/>
  <c r="J202" i="8"/>
  <c r="E202" i="8"/>
  <c r="J201" i="8"/>
  <c r="F201" i="8" s="1"/>
  <c r="E201" i="8"/>
  <c r="J200" i="8"/>
  <c r="E200" i="8"/>
  <c r="J199" i="8"/>
  <c r="E199" i="8"/>
  <c r="K198" i="8"/>
  <c r="J198" i="8"/>
  <c r="E198" i="8"/>
  <c r="J197" i="8"/>
  <c r="K197" i="8" s="1"/>
  <c r="E197" i="8"/>
  <c r="J196" i="8"/>
  <c r="F196" i="8" s="1"/>
  <c r="E196" i="8"/>
  <c r="J195" i="8"/>
  <c r="E195" i="8"/>
  <c r="K195" i="8" s="1"/>
  <c r="J194" i="8"/>
  <c r="F194" i="8" s="1"/>
  <c r="E194" i="8"/>
  <c r="J193" i="8"/>
  <c r="E193" i="8"/>
  <c r="J192" i="8"/>
  <c r="F192" i="8" s="1"/>
  <c r="E192" i="8"/>
  <c r="J191" i="8"/>
  <c r="E191" i="8"/>
  <c r="K191" i="8" s="1"/>
  <c r="J190" i="8"/>
  <c r="F190" i="8" s="1"/>
  <c r="E190" i="8"/>
  <c r="J189" i="8"/>
  <c r="E189" i="8"/>
  <c r="J188" i="8"/>
  <c r="F188" i="8" s="1"/>
  <c r="E188" i="8"/>
  <c r="J187" i="8"/>
  <c r="E187" i="8"/>
  <c r="J186" i="8"/>
  <c r="F186" i="8" s="1"/>
  <c r="E186" i="8"/>
  <c r="J185" i="8"/>
  <c r="E185" i="8"/>
  <c r="J184" i="8"/>
  <c r="E184" i="8"/>
  <c r="J183" i="8"/>
  <c r="E183" i="8"/>
  <c r="J182" i="8"/>
  <c r="E182" i="8"/>
  <c r="J181" i="8"/>
  <c r="E181" i="8"/>
  <c r="J180" i="8"/>
  <c r="E180" i="8"/>
  <c r="J179" i="8"/>
  <c r="E179" i="8"/>
  <c r="K179" i="8" s="1"/>
  <c r="J178" i="8"/>
  <c r="E178" i="8"/>
  <c r="J177" i="8"/>
  <c r="E177" i="8"/>
  <c r="J176" i="8"/>
  <c r="E176" i="8"/>
  <c r="J175" i="8"/>
  <c r="E175" i="8"/>
  <c r="J174" i="8"/>
  <c r="E174" i="8"/>
  <c r="J173" i="8"/>
  <c r="E173" i="8"/>
  <c r="J172" i="8"/>
  <c r="E172" i="8"/>
  <c r="J171" i="8"/>
  <c r="F171" i="8"/>
  <c r="E171" i="8"/>
  <c r="J170" i="8"/>
  <c r="E170" i="8"/>
  <c r="J169" i="8"/>
  <c r="E169" i="8"/>
  <c r="J168" i="8"/>
  <c r="E168" i="8"/>
  <c r="J167" i="8"/>
  <c r="E167" i="8"/>
  <c r="J166" i="8"/>
  <c r="E166" i="8"/>
  <c r="J165" i="8"/>
  <c r="E165" i="8"/>
  <c r="J164" i="8"/>
  <c r="E164" i="8"/>
  <c r="K164" i="8" s="1"/>
  <c r="J163" i="8"/>
  <c r="E163" i="8"/>
  <c r="J162" i="8"/>
  <c r="E162" i="8"/>
  <c r="K162" i="8" s="1"/>
  <c r="J161" i="8"/>
  <c r="E161" i="8"/>
  <c r="K161" i="8" s="1"/>
  <c r="J160" i="8"/>
  <c r="E160" i="8"/>
  <c r="J159" i="8"/>
  <c r="E159" i="8"/>
  <c r="J158" i="8"/>
  <c r="E158" i="8"/>
  <c r="J157" i="8"/>
  <c r="E157" i="8"/>
  <c r="J156" i="8"/>
  <c r="E156" i="8"/>
  <c r="K156" i="8" s="1"/>
  <c r="J155" i="8"/>
  <c r="E155" i="8"/>
  <c r="J154" i="8"/>
  <c r="E154" i="8"/>
  <c r="J153" i="8"/>
  <c r="F153" i="8"/>
  <c r="E153" i="8"/>
  <c r="J152" i="8"/>
  <c r="E152" i="8"/>
  <c r="J151" i="8"/>
  <c r="E151" i="8"/>
  <c r="J150" i="8"/>
  <c r="F150" i="8" s="1"/>
  <c r="E150" i="8"/>
  <c r="J149" i="8"/>
  <c r="E149" i="8"/>
  <c r="J148" i="8"/>
  <c r="E148" i="8"/>
  <c r="J147" i="8"/>
  <c r="F147" i="8" s="1"/>
  <c r="E147" i="8"/>
  <c r="J146" i="8"/>
  <c r="E146" i="8"/>
  <c r="J145" i="8"/>
  <c r="E145" i="8"/>
  <c r="J144" i="8"/>
  <c r="E144" i="8"/>
  <c r="F144" i="8" s="1"/>
  <c r="J143" i="8"/>
  <c r="E143" i="8"/>
  <c r="J142" i="8"/>
  <c r="E142" i="8"/>
  <c r="J141" i="8"/>
  <c r="E141" i="8"/>
  <c r="J140" i="8"/>
  <c r="E140" i="8"/>
  <c r="J139" i="8"/>
  <c r="E139" i="8"/>
  <c r="J138" i="8"/>
  <c r="E138" i="8"/>
  <c r="J137" i="8"/>
  <c r="E137" i="8"/>
  <c r="J136" i="8"/>
  <c r="E136" i="8"/>
  <c r="J135" i="8"/>
  <c r="E135" i="8"/>
  <c r="F135" i="8" s="1"/>
  <c r="J134" i="8"/>
  <c r="E134" i="8"/>
  <c r="J133" i="8"/>
  <c r="E133" i="8"/>
  <c r="J132" i="8"/>
  <c r="F132" i="8" s="1"/>
  <c r="E132" i="8"/>
  <c r="J131" i="8"/>
  <c r="E131" i="8"/>
  <c r="J130" i="8"/>
  <c r="E130" i="8"/>
  <c r="J129" i="8"/>
  <c r="E129" i="8"/>
  <c r="J128" i="8"/>
  <c r="E128" i="8"/>
  <c r="J127" i="8"/>
  <c r="E127" i="8"/>
  <c r="J126" i="8"/>
  <c r="E126" i="8"/>
  <c r="F126" i="8" s="1"/>
  <c r="J125" i="8"/>
  <c r="E125" i="8"/>
  <c r="J124" i="8"/>
  <c r="E124" i="8"/>
  <c r="J123" i="8"/>
  <c r="E123" i="8"/>
  <c r="F123" i="8" s="1"/>
  <c r="J122" i="8"/>
  <c r="E122" i="8"/>
  <c r="J121" i="8"/>
  <c r="E121" i="8"/>
  <c r="J120" i="8"/>
  <c r="E120" i="8"/>
  <c r="J119" i="8"/>
  <c r="E119" i="8"/>
  <c r="J118" i="8"/>
  <c r="E118" i="8"/>
  <c r="J117" i="8"/>
  <c r="E117" i="8"/>
  <c r="F117" i="8" s="1"/>
  <c r="J116" i="8"/>
  <c r="E116" i="8"/>
  <c r="J115" i="8"/>
  <c r="E115" i="8"/>
  <c r="J114" i="8"/>
  <c r="F114" i="8" s="1"/>
  <c r="E114" i="8"/>
  <c r="J113" i="8"/>
  <c r="E113" i="8"/>
  <c r="J112" i="8"/>
  <c r="E112" i="8"/>
  <c r="J111" i="8"/>
  <c r="F111" i="8" s="1"/>
  <c r="E111" i="8"/>
  <c r="J110" i="8"/>
  <c r="E110" i="8"/>
  <c r="J109" i="8"/>
  <c r="E109" i="8"/>
  <c r="J108" i="8"/>
  <c r="E108" i="8"/>
  <c r="J107" i="8"/>
  <c r="E107" i="8"/>
  <c r="J106" i="8"/>
  <c r="E106" i="8"/>
  <c r="J105" i="8"/>
  <c r="E105" i="8"/>
  <c r="F105" i="8" s="1"/>
  <c r="J104" i="8"/>
  <c r="E104" i="8"/>
  <c r="J103" i="8"/>
  <c r="E103" i="8"/>
  <c r="J102" i="8"/>
  <c r="E102" i="8"/>
  <c r="J101" i="8"/>
  <c r="E101" i="8"/>
  <c r="J100" i="8"/>
  <c r="E100" i="8"/>
  <c r="J99" i="8"/>
  <c r="E99" i="8"/>
  <c r="J98" i="8"/>
  <c r="E98" i="8"/>
  <c r="J97" i="8"/>
  <c r="E97" i="8"/>
  <c r="J96" i="8"/>
  <c r="E96" i="8"/>
  <c r="J95" i="8"/>
  <c r="E95" i="8"/>
  <c r="J94" i="8"/>
  <c r="E94" i="8"/>
  <c r="J93" i="8"/>
  <c r="E93" i="8"/>
  <c r="J92" i="8"/>
  <c r="E92" i="8"/>
  <c r="F92" i="8" s="1"/>
  <c r="J91" i="8"/>
  <c r="E91" i="8"/>
  <c r="J90" i="8"/>
  <c r="E90" i="8"/>
  <c r="J89" i="8"/>
  <c r="F89" i="8"/>
  <c r="E89" i="8"/>
  <c r="J88" i="8"/>
  <c r="E88" i="8"/>
  <c r="J87" i="8"/>
  <c r="E87" i="8"/>
  <c r="K87" i="8" s="1"/>
  <c r="J86" i="8"/>
  <c r="E86" i="8"/>
  <c r="J85" i="8"/>
  <c r="E85" i="8"/>
  <c r="K85" i="8" s="1"/>
  <c r="J84" i="8"/>
  <c r="E84" i="8"/>
  <c r="J83" i="8"/>
  <c r="F83" i="8" s="1"/>
  <c r="E83" i="8"/>
  <c r="J82" i="8"/>
  <c r="E82" i="8"/>
  <c r="J81" i="8"/>
  <c r="E81" i="8"/>
  <c r="J80" i="8"/>
  <c r="E80" i="8"/>
  <c r="K80" i="8" s="1"/>
  <c r="J79" i="8"/>
  <c r="E79" i="8"/>
  <c r="J78" i="8"/>
  <c r="E78" i="8"/>
  <c r="J77" i="8"/>
  <c r="E77" i="8"/>
  <c r="J76" i="8"/>
  <c r="E76" i="8"/>
  <c r="J75" i="8"/>
  <c r="E75" i="8"/>
  <c r="K75" i="8" s="1"/>
  <c r="K74" i="8"/>
  <c r="J74" i="8"/>
  <c r="E74" i="8"/>
  <c r="F74" i="8" s="1"/>
  <c r="J73" i="8"/>
  <c r="K73" i="8" s="1"/>
  <c r="E73" i="8"/>
  <c r="J72" i="8"/>
  <c r="E72" i="8"/>
  <c r="J71" i="8"/>
  <c r="E71" i="8"/>
  <c r="K71" i="8" s="1"/>
  <c r="J70" i="8"/>
  <c r="E70" i="8"/>
  <c r="K70" i="8" s="1"/>
  <c r="J69" i="8"/>
  <c r="E69" i="8"/>
  <c r="J68" i="8"/>
  <c r="K68" i="8" s="1"/>
  <c r="E68" i="8"/>
  <c r="J67" i="8"/>
  <c r="E67" i="8"/>
  <c r="J66" i="8"/>
  <c r="E66" i="8"/>
  <c r="J65" i="8"/>
  <c r="E65" i="8"/>
  <c r="K64" i="8"/>
  <c r="J64" i="8"/>
  <c r="E64" i="8"/>
  <c r="J63" i="8"/>
  <c r="E63" i="8"/>
  <c r="J62" i="8"/>
  <c r="E62" i="8"/>
  <c r="F62" i="8" s="1"/>
  <c r="J61" i="8"/>
  <c r="E61" i="8"/>
  <c r="F61" i="8" s="1"/>
  <c r="J60" i="8"/>
  <c r="E60" i="8"/>
  <c r="J59" i="8"/>
  <c r="E59" i="8"/>
  <c r="K59" i="8" s="1"/>
  <c r="J58" i="8"/>
  <c r="E58" i="8"/>
  <c r="J57" i="8"/>
  <c r="E57" i="8"/>
  <c r="J56" i="8"/>
  <c r="F56" i="8" s="1"/>
  <c r="E56" i="8"/>
  <c r="J55" i="8"/>
  <c r="E55" i="8"/>
  <c r="F55" i="8" s="1"/>
  <c r="J54" i="8"/>
  <c r="E54" i="8"/>
  <c r="J53" i="8"/>
  <c r="E53" i="8"/>
  <c r="K53" i="8" s="1"/>
  <c r="K52" i="8"/>
  <c r="J52" i="8"/>
  <c r="E52" i="8"/>
  <c r="J51" i="8"/>
  <c r="E51" i="8"/>
  <c r="K50" i="8"/>
  <c r="J50" i="8"/>
  <c r="E50" i="8"/>
  <c r="J49" i="8"/>
  <c r="E49" i="8"/>
  <c r="J48" i="8"/>
  <c r="E48" i="8"/>
  <c r="J47" i="8"/>
  <c r="E47" i="8"/>
  <c r="J46" i="8"/>
  <c r="E46" i="8"/>
  <c r="K46" i="8" s="1"/>
  <c r="J45" i="8"/>
  <c r="E45" i="8"/>
  <c r="F45" i="8" s="1"/>
  <c r="J44" i="8"/>
  <c r="K44" i="8" s="1"/>
  <c r="E44" i="8"/>
  <c r="J43" i="8"/>
  <c r="E43" i="8"/>
  <c r="F43" i="8" s="1"/>
  <c r="J42" i="8"/>
  <c r="E42" i="8"/>
  <c r="K42" i="8" s="1"/>
  <c r="J41" i="8"/>
  <c r="E41" i="8"/>
  <c r="F41" i="8" s="1"/>
  <c r="J40" i="8"/>
  <c r="E40" i="8"/>
  <c r="K40" i="8" s="1"/>
  <c r="J39" i="8"/>
  <c r="E39" i="8"/>
  <c r="K38" i="8"/>
  <c r="J38" i="8"/>
  <c r="E38" i="8"/>
  <c r="J37" i="8"/>
  <c r="E37" i="8"/>
  <c r="F37" i="8" s="1"/>
  <c r="K36" i="8"/>
  <c r="J36" i="8"/>
  <c r="E36" i="8"/>
  <c r="J35" i="8"/>
  <c r="E35" i="8"/>
  <c r="K34" i="8"/>
  <c r="J34" i="8"/>
  <c r="E34" i="8"/>
  <c r="J33" i="8"/>
  <c r="E33" i="8"/>
  <c r="J32" i="8"/>
  <c r="E32" i="8"/>
  <c r="K32" i="8" s="1"/>
  <c r="J31" i="8"/>
  <c r="E31" i="8"/>
  <c r="J30" i="8"/>
  <c r="E30" i="8"/>
  <c r="K30" i="8" s="1"/>
  <c r="J29" i="8"/>
  <c r="E29" i="8"/>
  <c r="F29" i="8" s="1"/>
  <c r="J28" i="8"/>
  <c r="K28" i="8" s="1"/>
  <c r="E28" i="8"/>
  <c r="J27" i="8"/>
  <c r="E27" i="8"/>
  <c r="F27" i="8" s="1"/>
  <c r="J26" i="8"/>
  <c r="E26" i="8"/>
  <c r="K26" i="8" s="1"/>
  <c r="J25" i="8"/>
  <c r="E25" i="8"/>
  <c r="F25" i="8" s="1"/>
  <c r="J24" i="8"/>
  <c r="E24" i="8"/>
  <c r="K24" i="8" s="1"/>
  <c r="J23" i="8"/>
  <c r="E23" i="8"/>
  <c r="J22" i="8"/>
  <c r="E22" i="8"/>
  <c r="K22" i="8" s="1"/>
  <c r="J21" i="8"/>
  <c r="E21" i="8"/>
  <c r="F21" i="8" s="1"/>
  <c r="K20" i="8"/>
  <c r="J20" i="8"/>
  <c r="E20" i="8"/>
  <c r="J19" i="8"/>
  <c r="E19" i="8"/>
  <c r="K18" i="8"/>
  <c r="J18" i="8"/>
  <c r="E18" i="8"/>
  <c r="J17" i="8"/>
  <c r="E17" i="8"/>
  <c r="J16" i="8"/>
  <c r="E16" i="8"/>
  <c r="J15" i="8"/>
  <c r="E15" i="8"/>
  <c r="J14" i="8"/>
  <c r="E14" i="8"/>
  <c r="K14" i="8" s="1"/>
  <c r="J13" i="8"/>
  <c r="E13" i="8"/>
  <c r="F13" i="8" s="1"/>
  <c r="J12" i="8"/>
  <c r="K12" i="8" s="1"/>
  <c r="E12" i="8"/>
  <c r="J11" i="8"/>
  <c r="E11" i="8"/>
  <c r="F11" i="8" s="1"/>
  <c r="J10" i="8"/>
  <c r="E10" i="8"/>
  <c r="J9" i="8"/>
  <c r="E9" i="8"/>
  <c r="J8" i="8"/>
  <c r="E8" i="8"/>
  <c r="J7" i="8"/>
  <c r="E7" i="8"/>
  <c r="J408" i="7"/>
  <c r="E408" i="7"/>
  <c r="J407" i="7"/>
  <c r="E407" i="7"/>
  <c r="F407" i="7" s="1"/>
  <c r="J406" i="7"/>
  <c r="E406" i="7"/>
  <c r="J405" i="7"/>
  <c r="E405" i="7"/>
  <c r="J404" i="7"/>
  <c r="E404" i="7"/>
  <c r="F404" i="7" s="1"/>
  <c r="J403" i="7"/>
  <c r="E403" i="7"/>
  <c r="F403" i="7" s="1"/>
  <c r="K402" i="7"/>
  <c r="J402" i="7"/>
  <c r="E402" i="7"/>
  <c r="J401" i="7"/>
  <c r="E401" i="7"/>
  <c r="K400" i="7"/>
  <c r="J400" i="7"/>
  <c r="E400" i="7"/>
  <c r="F400" i="7" s="1"/>
  <c r="J399" i="7"/>
  <c r="E399" i="7"/>
  <c r="J398" i="7"/>
  <c r="E398" i="7"/>
  <c r="J397" i="7"/>
  <c r="E397" i="7"/>
  <c r="J396" i="7"/>
  <c r="E396" i="7"/>
  <c r="J395" i="7"/>
  <c r="E395" i="7"/>
  <c r="F395" i="7" s="1"/>
  <c r="J394" i="7"/>
  <c r="E394" i="7"/>
  <c r="J393" i="7"/>
  <c r="E393" i="7"/>
  <c r="J392" i="7"/>
  <c r="E392" i="7"/>
  <c r="J391" i="7"/>
  <c r="E391" i="7"/>
  <c r="J390" i="7"/>
  <c r="E390" i="7"/>
  <c r="J389" i="7"/>
  <c r="E389" i="7"/>
  <c r="J388" i="7"/>
  <c r="E388" i="7"/>
  <c r="J387" i="7"/>
  <c r="E387" i="7"/>
  <c r="J386" i="7"/>
  <c r="E386" i="7"/>
  <c r="J385" i="7"/>
  <c r="E385" i="7"/>
  <c r="J384" i="7"/>
  <c r="E384" i="7"/>
  <c r="J383" i="7"/>
  <c r="E383" i="7"/>
  <c r="J382" i="7"/>
  <c r="K382" i="7" s="1"/>
  <c r="E382" i="7"/>
  <c r="J381" i="7"/>
  <c r="E381" i="7"/>
  <c r="J380" i="7"/>
  <c r="E380" i="7"/>
  <c r="J379" i="7"/>
  <c r="E379" i="7"/>
  <c r="F379" i="7" s="1"/>
  <c r="J378" i="7"/>
  <c r="E378" i="7"/>
  <c r="J377" i="7"/>
  <c r="E377" i="7"/>
  <c r="J376" i="7"/>
  <c r="E376" i="7"/>
  <c r="F376" i="7" s="1"/>
  <c r="J375" i="7"/>
  <c r="E375" i="7"/>
  <c r="J374" i="7"/>
  <c r="E374" i="7"/>
  <c r="J373" i="7"/>
  <c r="E373" i="7"/>
  <c r="J372" i="7"/>
  <c r="E372" i="7"/>
  <c r="F372" i="7" s="1"/>
  <c r="J371" i="7"/>
  <c r="E371" i="7"/>
  <c r="J370" i="7"/>
  <c r="E370" i="7"/>
  <c r="J369" i="7"/>
  <c r="K369" i="7" s="1"/>
  <c r="E369" i="7"/>
  <c r="J368" i="7"/>
  <c r="E368" i="7"/>
  <c r="J367" i="7"/>
  <c r="K367" i="7" s="1"/>
  <c r="E367" i="7"/>
  <c r="J366" i="7"/>
  <c r="E366" i="7"/>
  <c r="J365" i="7"/>
  <c r="E365" i="7"/>
  <c r="J364" i="7"/>
  <c r="K364" i="7" s="1"/>
  <c r="E364" i="7"/>
  <c r="J363" i="7"/>
  <c r="E363" i="7"/>
  <c r="J362" i="7"/>
  <c r="E362" i="7"/>
  <c r="J361" i="7"/>
  <c r="E361" i="7"/>
  <c r="J360" i="7"/>
  <c r="E360" i="7"/>
  <c r="J359" i="7"/>
  <c r="E359" i="7"/>
  <c r="J358" i="7"/>
  <c r="E358" i="7"/>
  <c r="J357" i="7"/>
  <c r="E357" i="7"/>
  <c r="J356" i="7"/>
  <c r="E356" i="7"/>
  <c r="J355" i="7"/>
  <c r="E355" i="7"/>
  <c r="F355" i="7" s="1"/>
  <c r="J354" i="7"/>
  <c r="E354" i="7"/>
  <c r="J353" i="7"/>
  <c r="E353" i="7"/>
  <c r="J352" i="7"/>
  <c r="E352" i="7"/>
  <c r="J351" i="7"/>
  <c r="E351" i="7"/>
  <c r="J350" i="7"/>
  <c r="E350" i="7"/>
  <c r="J349" i="7"/>
  <c r="E349" i="7"/>
  <c r="J348" i="7"/>
  <c r="E348" i="7"/>
  <c r="J347" i="7"/>
  <c r="E347" i="7"/>
  <c r="J346" i="7"/>
  <c r="E346" i="7"/>
  <c r="J345" i="7"/>
  <c r="E345" i="7"/>
  <c r="J344" i="7"/>
  <c r="E344" i="7"/>
  <c r="J343" i="7"/>
  <c r="E343" i="7"/>
  <c r="J342" i="7"/>
  <c r="E342" i="7"/>
  <c r="K341" i="7"/>
  <c r="J341" i="7"/>
  <c r="E341" i="7"/>
  <c r="F341" i="7" s="1"/>
  <c r="J340" i="7"/>
  <c r="E340" i="7"/>
  <c r="J339" i="7"/>
  <c r="K339" i="7" s="1"/>
  <c r="E339" i="7"/>
  <c r="J338" i="7"/>
  <c r="E338" i="7"/>
  <c r="J337" i="7"/>
  <c r="E337" i="7"/>
  <c r="J336" i="7"/>
  <c r="E336" i="7"/>
  <c r="K336" i="7" s="1"/>
  <c r="J335" i="7"/>
  <c r="K335" i="7" s="1"/>
  <c r="E335" i="7"/>
  <c r="J334" i="7"/>
  <c r="E334" i="7"/>
  <c r="J333" i="7"/>
  <c r="E333" i="7"/>
  <c r="J332" i="7"/>
  <c r="E332" i="7"/>
  <c r="J331" i="7"/>
  <c r="E331" i="7"/>
  <c r="J330" i="7"/>
  <c r="E330" i="7"/>
  <c r="J329" i="7"/>
  <c r="E329" i="7"/>
  <c r="J328" i="7"/>
  <c r="E328" i="7"/>
  <c r="F328" i="7" s="1"/>
  <c r="K327" i="7"/>
  <c r="J327" i="7"/>
  <c r="E327" i="7"/>
  <c r="J326" i="7"/>
  <c r="E326" i="7"/>
  <c r="J325" i="7"/>
  <c r="E325" i="7"/>
  <c r="J324" i="7"/>
  <c r="E324" i="7"/>
  <c r="J323" i="7"/>
  <c r="E323" i="7"/>
  <c r="J322" i="7"/>
  <c r="E322" i="7"/>
  <c r="J321" i="7"/>
  <c r="E321" i="7"/>
  <c r="J320" i="7"/>
  <c r="E320" i="7"/>
  <c r="J319" i="7"/>
  <c r="E319" i="7"/>
  <c r="J318" i="7"/>
  <c r="E318" i="7"/>
  <c r="K318" i="7" s="1"/>
  <c r="J317" i="7"/>
  <c r="E317" i="7"/>
  <c r="J316" i="7"/>
  <c r="E316" i="7"/>
  <c r="J315" i="7"/>
  <c r="E315" i="7"/>
  <c r="J314" i="7"/>
  <c r="E314" i="7"/>
  <c r="J313" i="7"/>
  <c r="E313" i="7"/>
  <c r="F313" i="7" s="1"/>
  <c r="J312" i="7"/>
  <c r="E312" i="7"/>
  <c r="K312" i="7" s="1"/>
  <c r="J311" i="7"/>
  <c r="E311" i="7"/>
  <c r="J310" i="7"/>
  <c r="E310" i="7"/>
  <c r="J309" i="7"/>
  <c r="E309" i="7"/>
  <c r="J308" i="7"/>
  <c r="E308" i="7"/>
  <c r="J307" i="7"/>
  <c r="F307" i="7"/>
  <c r="E307" i="7"/>
  <c r="J306" i="7"/>
  <c r="E306" i="7"/>
  <c r="J305" i="7"/>
  <c r="E305" i="7"/>
  <c r="J304" i="7"/>
  <c r="F304" i="7" s="1"/>
  <c r="E304" i="7"/>
  <c r="J303" i="7"/>
  <c r="E303" i="7"/>
  <c r="J302" i="7"/>
  <c r="E302" i="7"/>
  <c r="J301" i="7"/>
  <c r="E301" i="7"/>
  <c r="J300" i="7"/>
  <c r="E300" i="7"/>
  <c r="J299" i="7"/>
  <c r="E299" i="7"/>
  <c r="J298" i="7"/>
  <c r="E298" i="7"/>
  <c r="F298" i="7" s="1"/>
  <c r="J297" i="7"/>
  <c r="E297" i="7"/>
  <c r="K297" i="7" s="1"/>
  <c r="J296" i="7"/>
  <c r="E296" i="7"/>
  <c r="J295" i="7"/>
  <c r="E295" i="7"/>
  <c r="F295" i="7" s="1"/>
  <c r="J294" i="7"/>
  <c r="E294" i="7"/>
  <c r="J293" i="7"/>
  <c r="E293" i="7"/>
  <c r="J292" i="7"/>
  <c r="F292" i="7" s="1"/>
  <c r="E292" i="7"/>
  <c r="J291" i="7"/>
  <c r="E291" i="7"/>
  <c r="J290" i="7"/>
  <c r="E290" i="7"/>
  <c r="J289" i="7"/>
  <c r="E289" i="7"/>
  <c r="J288" i="7"/>
  <c r="E288" i="7"/>
  <c r="J287" i="7"/>
  <c r="E287" i="7"/>
  <c r="J286" i="7"/>
  <c r="E286" i="7"/>
  <c r="J285" i="7"/>
  <c r="E285" i="7"/>
  <c r="J284" i="7"/>
  <c r="E284" i="7"/>
  <c r="J283" i="7"/>
  <c r="E283" i="7"/>
  <c r="J282" i="7"/>
  <c r="E282" i="7"/>
  <c r="J281" i="7"/>
  <c r="E281" i="7"/>
  <c r="J280" i="7"/>
  <c r="E280" i="7"/>
  <c r="J279" i="7"/>
  <c r="E279" i="7"/>
  <c r="J278" i="7"/>
  <c r="F278" i="7" s="1"/>
  <c r="E278" i="7"/>
  <c r="J277" i="7"/>
  <c r="E277" i="7"/>
  <c r="J276" i="7"/>
  <c r="E276" i="7"/>
  <c r="J275" i="7"/>
  <c r="E275" i="7"/>
  <c r="J274" i="7"/>
  <c r="E274" i="7"/>
  <c r="J273" i="7"/>
  <c r="E273" i="7"/>
  <c r="F273" i="7" s="1"/>
  <c r="J272" i="7"/>
  <c r="E272" i="7"/>
  <c r="J271" i="7"/>
  <c r="E271" i="7"/>
  <c r="J270" i="7"/>
  <c r="E270" i="7"/>
  <c r="J269" i="7"/>
  <c r="E269" i="7"/>
  <c r="K269" i="7" s="1"/>
  <c r="J268" i="7"/>
  <c r="E268" i="7"/>
  <c r="J267" i="7"/>
  <c r="E267" i="7"/>
  <c r="J266" i="7"/>
  <c r="E266" i="7"/>
  <c r="J265" i="7"/>
  <c r="E265" i="7"/>
  <c r="J264" i="7"/>
  <c r="E264" i="7"/>
  <c r="F264" i="7" s="1"/>
  <c r="J263" i="7"/>
  <c r="E263" i="7"/>
  <c r="J262" i="7"/>
  <c r="E262" i="7"/>
  <c r="J261" i="7"/>
  <c r="E261" i="7"/>
  <c r="J260" i="7"/>
  <c r="E260" i="7"/>
  <c r="K260" i="7" s="1"/>
  <c r="J259" i="7"/>
  <c r="E259" i="7"/>
  <c r="J258" i="7"/>
  <c r="E258" i="7"/>
  <c r="J257" i="7"/>
  <c r="E257" i="7"/>
  <c r="J256" i="7"/>
  <c r="E256" i="7"/>
  <c r="J255" i="7"/>
  <c r="E255" i="7"/>
  <c r="J254" i="7"/>
  <c r="E254" i="7"/>
  <c r="J253" i="7"/>
  <c r="E253" i="7"/>
  <c r="J252" i="7"/>
  <c r="E252" i="7"/>
  <c r="J251" i="7"/>
  <c r="E251" i="7"/>
  <c r="J250" i="7"/>
  <c r="E250" i="7"/>
  <c r="J249" i="7"/>
  <c r="E249" i="7"/>
  <c r="J248" i="7"/>
  <c r="E248" i="7"/>
  <c r="J247" i="7"/>
  <c r="E247" i="7"/>
  <c r="J246" i="7"/>
  <c r="E246" i="7"/>
  <c r="J245" i="7"/>
  <c r="E245" i="7"/>
  <c r="J244" i="7"/>
  <c r="E244" i="7"/>
  <c r="J243" i="7"/>
  <c r="E243" i="7"/>
  <c r="J242" i="7"/>
  <c r="E242" i="7"/>
  <c r="J241" i="7"/>
  <c r="E241" i="7"/>
  <c r="K241" i="7" s="1"/>
  <c r="J240" i="7"/>
  <c r="E240" i="7"/>
  <c r="J239" i="7"/>
  <c r="E239" i="7"/>
  <c r="J238" i="7"/>
  <c r="K238" i="7" s="1"/>
  <c r="E238" i="7"/>
  <c r="J237" i="7"/>
  <c r="E237" i="7"/>
  <c r="J236" i="7"/>
  <c r="E236" i="7"/>
  <c r="J235" i="7"/>
  <c r="E235" i="7"/>
  <c r="J234" i="7"/>
  <c r="E234" i="7"/>
  <c r="J233" i="7"/>
  <c r="E233" i="7"/>
  <c r="J232" i="7"/>
  <c r="E232" i="7"/>
  <c r="J231" i="7"/>
  <c r="E231" i="7"/>
  <c r="J230" i="7"/>
  <c r="E230" i="7"/>
  <c r="J229" i="7"/>
  <c r="E229" i="7"/>
  <c r="J228" i="7"/>
  <c r="E228" i="7"/>
  <c r="J227" i="7"/>
  <c r="E227" i="7"/>
  <c r="J226" i="7"/>
  <c r="E226" i="7"/>
  <c r="J225" i="7"/>
  <c r="E225" i="7"/>
  <c r="J224" i="7"/>
  <c r="E224" i="7"/>
  <c r="J223" i="7"/>
  <c r="E223" i="7"/>
  <c r="J222" i="7"/>
  <c r="E222" i="7"/>
  <c r="J221" i="7"/>
  <c r="E221" i="7"/>
  <c r="J220" i="7"/>
  <c r="E220" i="7"/>
  <c r="J219" i="7"/>
  <c r="E219" i="7"/>
  <c r="J218" i="7"/>
  <c r="E218" i="7"/>
  <c r="F218" i="7" s="1"/>
  <c r="J217" i="7"/>
  <c r="E217" i="7"/>
  <c r="J216" i="7"/>
  <c r="E216" i="7"/>
  <c r="J215" i="7"/>
  <c r="E215" i="7"/>
  <c r="J214" i="7"/>
  <c r="E214" i="7"/>
  <c r="F214" i="7" s="1"/>
  <c r="J213" i="7"/>
  <c r="E213" i="7"/>
  <c r="J212" i="7"/>
  <c r="E212" i="7"/>
  <c r="F212" i="7" s="1"/>
  <c r="J211" i="7"/>
  <c r="E211" i="7"/>
  <c r="J210" i="7"/>
  <c r="E210" i="7"/>
  <c r="J209" i="7"/>
  <c r="E209" i="7"/>
  <c r="J208" i="7"/>
  <c r="E208" i="7"/>
  <c r="J207" i="7"/>
  <c r="E207" i="7"/>
  <c r="J206" i="7"/>
  <c r="E206" i="7"/>
  <c r="J205" i="7"/>
  <c r="F205" i="7"/>
  <c r="E205" i="7"/>
  <c r="K205" i="7" s="1"/>
  <c r="J204" i="7"/>
  <c r="E204" i="7"/>
  <c r="J203" i="7"/>
  <c r="E203" i="7"/>
  <c r="J202" i="7"/>
  <c r="E202" i="7"/>
  <c r="J201" i="7"/>
  <c r="E201" i="7"/>
  <c r="J200" i="7"/>
  <c r="E200" i="7"/>
  <c r="J199" i="7"/>
  <c r="E199" i="7"/>
  <c r="J198" i="7"/>
  <c r="E198" i="7"/>
  <c r="J197" i="7"/>
  <c r="E197" i="7"/>
  <c r="J196" i="7"/>
  <c r="E196" i="7"/>
  <c r="J195" i="7"/>
  <c r="E195" i="7"/>
  <c r="J194" i="7"/>
  <c r="E194" i="7"/>
  <c r="J193" i="7"/>
  <c r="E193" i="7"/>
  <c r="J192" i="7"/>
  <c r="E192" i="7"/>
  <c r="J191" i="7"/>
  <c r="E191" i="7"/>
  <c r="J190" i="7"/>
  <c r="E190" i="7"/>
  <c r="J189" i="7"/>
  <c r="E189" i="7"/>
  <c r="J188" i="7"/>
  <c r="E188" i="7"/>
  <c r="J187" i="7"/>
  <c r="E187" i="7"/>
  <c r="J186" i="7"/>
  <c r="E186" i="7"/>
  <c r="J185" i="7"/>
  <c r="E185" i="7"/>
  <c r="J184" i="7"/>
  <c r="E184" i="7"/>
  <c r="J183" i="7"/>
  <c r="E183" i="7"/>
  <c r="J182" i="7"/>
  <c r="E182" i="7"/>
  <c r="J181" i="7"/>
  <c r="E181" i="7"/>
  <c r="J180" i="7"/>
  <c r="E180" i="7"/>
  <c r="J179" i="7"/>
  <c r="E179" i="7"/>
  <c r="J178" i="7"/>
  <c r="E178" i="7"/>
  <c r="J177" i="7"/>
  <c r="E177" i="7"/>
  <c r="J176" i="7"/>
  <c r="E176" i="7"/>
  <c r="J175" i="7"/>
  <c r="E175" i="7"/>
  <c r="J174" i="7"/>
  <c r="E174" i="7"/>
  <c r="J173" i="7"/>
  <c r="E173" i="7"/>
  <c r="J172" i="7"/>
  <c r="E172" i="7"/>
  <c r="J171" i="7"/>
  <c r="E171" i="7"/>
  <c r="J170" i="7"/>
  <c r="E170" i="7"/>
  <c r="J169" i="7"/>
  <c r="E169" i="7"/>
  <c r="J168" i="7"/>
  <c r="E168" i="7"/>
  <c r="J167" i="7"/>
  <c r="E167" i="7"/>
  <c r="J166" i="7"/>
  <c r="E166" i="7"/>
  <c r="J165" i="7"/>
  <c r="E165" i="7"/>
  <c r="J164" i="7"/>
  <c r="E164" i="7"/>
  <c r="J163" i="7"/>
  <c r="E163" i="7"/>
  <c r="J162" i="7"/>
  <c r="E162" i="7"/>
  <c r="J161" i="7"/>
  <c r="E161" i="7"/>
  <c r="J160" i="7"/>
  <c r="E160" i="7"/>
  <c r="J159" i="7"/>
  <c r="E159" i="7"/>
  <c r="J158" i="7"/>
  <c r="E158" i="7"/>
  <c r="J157" i="7"/>
  <c r="E157" i="7"/>
  <c r="J156" i="7"/>
  <c r="E156" i="7"/>
  <c r="J155" i="7"/>
  <c r="E155" i="7"/>
  <c r="J154" i="7"/>
  <c r="E154" i="7"/>
  <c r="J153" i="7"/>
  <c r="E153" i="7"/>
  <c r="J152" i="7"/>
  <c r="E152" i="7"/>
  <c r="J151" i="7"/>
  <c r="E151" i="7"/>
  <c r="J150" i="7"/>
  <c r="E150" i="7"/>
  <c r="J149" i="7"/>
  <c r="E149" i="7"/>
  <c r="J148" i="7"/>
  <c r="E148" i="7"/>
  <c r="J147" i="7"/>
  <c r="E147" i="7"/>
  <c r="J146" i="7"/>
  <c r="E146" i="7"/>
  <c r="J145" i="7"/>
  <c r="E145" i="7"/>
  <c r="J144" i="7"/>
  <c r="E144" i="7"/>
  <c r="J143" i="7"/>
  <c r="E143" i="7"/>
  <c r="J142" i="7"/>
  <c r="E142" i="7"/>
  <c r="J141" i="7"/>
  <c r="E141" i="7"/>
  <c r="F141" i="7" s="1"/>
  <c r="J140" i="7"/>
  <c r="E140" i="7"/>
  <c r="J139" i="7"/>
  <c r="F139" i="7" s="1"/>
  <c r="E139" i="7"/>
  <c r="J138" i="7"/>
  <c r="E138" i="7"/>
  <c r="J137" i="7"/>
  <c r="E137" i="7"/>
  <c r="J136" i="7"/>
  <c r="E136" i="7"/>
  <c r="J135" i="7"/>
  <c r="E135" i="7"/>
  <c r="J134" i="7"/>
  <c r="E134" i="7"/>
  <c r="J133" i="7"/>
  <c r="E133" i="7"/>
  <c r="J132" i="7"/>
  <c r="E132" i="7"/>
  <c r="J131" i="7"/>
  <c r="E131" i="7"/>
  <c r="F131" i="7" s="1"/>
  <c r="J130" i="7"/>
  <c r="E130" i="7"/>
  <c r="J129" i="7"/>
  <c r="E129" i="7"/>
  <c r="K129" i="7" s="1"/>
  <c r="J128" i="7"/>
  <c r="E128" i="7"/>
  <c r="J127" i="7"/>
  <c r="E127" i="7"/>
  <c r="K127" i="7" s="1"/>
  <c r="J126" i="7"/>
  <c r="E126" i="7"/>
  <c r="J125" i="7"/>
  <c r="E125" i="7"/>
  <c r="J124" i="7"/>
  <c r="E124" i="7"/>
  <c r="J123" i="7"/>
  <c r="E123" i="7"/>
  <c r="J122" i="7"/>
  <c r="E122" i="7"/>
  <c r="J121" i="7"/>
  <c r="F121" i="7"/>
  <c r="E121" i="7"/>
  <c r="K121" i="7" s="1"/>
  <c r="J120" i="7"/>
  <c r="E120" i="7"/>
  <c r="J119" i="7"/>
  <c r="E119" i="7"/>
  <c r="F119" i="7" s="1"/>
  <c r="J118" i="7"/>
  <c r="E118" i="7"/>
  <c r="J117" i="7"/>
  <c r="E117" i="7"/>
  <c r="J116" i="7"/>
  <c r="E116" i="7"/>
  <c r="J115" i="7"/>
  <c r="F115" i="7"/>
  <c r="E115" i="7"/>
  <c r="J114" i="7"/>
  <c r="E114" i="7"/>
  <c r="J113" i="7"/>
  <c r="E113" i="7"/>
  <c r="J112" i="7"/>
  <c r="E112" i="7"/>
  <c r="J111" i="7"/>
  <c r="E111" i="7"/>
  <c r="J110" i="7"/>
  <c r="E110" i="7"/>
  <c r="J109" i="7"/>
  <c r="E109" i="7"/>
  <c r="J108" i="7"/>
  <c r="E108" i="7"/>
  <c r="J107" i="7"/>
  <c r="E107" i="7"/>
  <c r="J106" i="7"/>
  <c r="E106" i="7"/>
  <c r="J105" i="7"/>
  <c r="E105" i="7"/>
  <c r="J104" i="7"/>
  <c r="E104" i="7"/>
  <c r="J103" i="7"/>
  <c r="F103" i="7"/>
  <c r="E103" i="7"/>
  <c r="K103" i="7" s="1"/>
  <c r="J102" i="7"/>
  <c r="E102" i="7"/>
  <c r="J101" i="7"/>
  <c r="E101" i="7"/>
  <c r="F101" i="7" s="1"/>
  <c r="J100" i="7"/>
  <c r="E100" i="7"/>
  <c r="J99" i="7"/>
  <c r="E99" i="7"/>
  <c r="J98" i="7"/>
  <c r="E98" i="7"/>
  <c r="J97" i="7"/>
  <c r="F97" i="7"/>
  <c r="E97" i="7"/>
  <c r="J96" i="7"/>
  <c r="E96" i="7"/>
  <c r="J95" i="7"/>
  <c r="E95" i="7"/>
  <c r="J94" i="7"/>
  <c r="E94" i="7"/>
  <c r="J93" i="7"/>
  <c r="E93" i="7"/>
  <c r="J92" i="7"/>
  <c r="E92" i="7"/>
  <c r="J91" i="7"/>
  <c r="E91" i="7"/>
  <c r="J90" i="7"/>
  <c r="E90" i="7"/>
  <c r="J89" i="7"/>
  <c r="E89" i="7"/>
  <c r="J88" i="7"/>
  <c r="E88" i="7"/>
  <c r="J87" i="7"/>
  <c r="E87" i="7"/>
  <c r="J86" i="7"/>
  <c r="E86" i="7"/>
  <c r="J85" i="7"/>
  <c r="F85" i="7"/>
  <c r="E85" i="7"/>
  <c r="K85" i="7" s="1"/>
  <c r="J84" i="7"/>
  <c r="E84" i="7"/>
  <c r="J83" i="7"/>
  <c r="E83" i="7"/>
  <c r="F83" i="7" s="1"/>
  <c r="J82" i="7"/>
  <c r="E82" i="7"/>
  <c r="J81" i="7"/>
  <c r="E81" i="7"/>
  <c r="J80" i="7"/>
  <c r="E80" i="7"/>
  <c r="J79" i="7"/>
  <c r="F79" i="7"/>
  <c r="E79" i="7"/>
  <c r="J78" i="7"/>
  <c r="E78" i="7"/>
  <c r="J77" i="7"/>
  <c r="E77" i="7"/>
  <c r="J76" i="7"/>
  <c r="E76" i="7"/>
  <c r="J75" i="7"/>
  <c r="E75" i="7"/>
  <c r="J74" i="7"/>
  <c r="E74" i="7"/>
  <c r="J73" i="7"/>
  <c r="E73" i="7"/>
  <c r="J72" i="7"/>
  <c r="E72" i="7"/>
  <c r="J71" i="7"/>
  <c r="E71" i="7"/>
  <c r="J70" i="7"/>
  <c r="E70" i="7"/>
  <c r="J69" i="7"/>
  <c r="E69" i="7"/>
  <c r="J68" i="7"/>
  <c r="E68" i="7"/>
  <c r="J67" i="7"/>
  <c r="E67" i="7"/>
  <c r="K67" i="7" s="1"/>
  <c r="J66" i="7"/>
  <c r="E66" i="7"/>
  <c r="J65" i="7"/>
  <c r="E65" i="7"/>
  <c r="F65" i="7" s="1"/>
  <c r="J64" i="7"/>
  <c r="E64" i="7"/>
  <c r="J63" i="7"/>
  <c r="E63" i="7"/>
  <c r="K63" i="7" s="1"/>
  <c r="J62" i="7"/>
  <c r="E62" i="7"/>
  <c r="J61" i="7"/>
  <c r="F61" i="7"/>
  <c r="E61" i="7"/>
  <c r="J60" i="7"/>
  <c r="E60" i="7"/>
  <c r="J59" i="7"/>
  <c r="E59" i="7"/>
  <c r="J58" i="7"/>
  <c r="E58" i="7"/>
  <c r="J57" i="7"/>
  <c r="K57" i="7" s="1"/>
  <c r="E57" i="7"/>
  <c r="J56" i="7"/>
  <c r="E56" i="7"/>
  <c r="J55" i="7"/>
  <c r="E55" i="7"/>
  <c r="J54" i="7"/>
  <c r="E54" i="7"/>
  <c r="J53" i="7"/>
  <c r="E53" i="7"/>
  <c r="J52" i="7"/>
  <c r="E52" i="7"/>
  <c r="J51" i="7"/>
  <c r="E51" i="7"/>
  <c r="J50" i="7"/>
  <c r="E50" i="7"/>
  <c r="J49" i="7"/>
  <c r="E49" i="7"/>
  <c r="J48" i="7"/>
  <c r="E48" i="7"/>
  <c r="J47" i="7"/>
  <c r="E47" i="7"/>
  <c r="J46" i="7"/>
  <c r="E46" i="7"/>
  <c r="J45" i="7"/>
  <c r="E45" i="7"/>
  <c r="J44" i="7"/>
  <c r="E44" i="7"/>
  <c r="J43" i="7"/>
  <c r="E43" i="7"/>
  <c r="K43" i="7" s="1"/>
  <c r="J42" i="7"/>
  <c r="E42" i="7"/>
  <c r="J41" i="7"/>
  <c r="E41" i="7"/>
  <c r="J40" i="7"/>
  <c r="E40" i="7"/>
  <c r="J39" i="7"/>
  <c r="E39" i="7"/>
  <c r="K39" i="7" s="1"/>
  <c r="J38" i="7"/>
  <c r="E38" i="7"/>
  <c r="J37" i="7"/>
  <c r="E37" i="7"/>
  <c r="J36" i="7"/>
  <c r="E36" i="7"/>
  <c r="J35" i="7"/>
  <c r="E35" i="7"/>
  <c r="K35" i="7" s="1"/>
  <c r="J34" i="7"/>
  <c r="E34" i="7"/>
  <c r="J33" i="7"/>
  <c r="E33" i="7"/>
  <c r="J32" i="7"/>
  <c r="E32" i="7"/>
  <c r="J31" i="7"/>
  <c r="E31" i="7"/>
  <c r="J30" i="7"/>
  <c r="E30" i="7"/>
  <c r="J29" i="7"/>
  <c r="E29" i="7"/>
  <c r="J28" i="7"/>
  <c r="E28" i="7"/>
  <c r="J27" i="7"/>
  <c r="E27" i="7"/>
  <c r="J26" i="7"/>
  <c r="E26" i="7"/>
  <c r="J25" i="7"/>
  <c r="E25" i="7"/>
  <c r="J24" i="7"/>
  <c r="E24" i="7"/>
  <c r="J23" i="7"/>
  <c r="E23" i="7"/>
  <c r="J22" i="7"/>
  <c r="E22" i="7"/>
  <c r="J21" i="7"/>
  <c r="E21" i="7"/>
  <c r="J20" i="7"/>
  <c r="E20" i="7"/>
  <c r="J19" i="7"/>
  <c r="E19" i="7"/>
  <c r="J18" i="7"/>
  <c r="E18" i="7"/>
  <c r="J17" i="7"/>
  <c r="E17" i="7"/>
  <c r="J16" i="7"/>
  <c r="E16" i="7"/>
  <c r="J15" i="7"/>
  <c r="E15" i="7"/>
  <c r="J14" i="7"/>
  <c r="E14" i="7"/>
  <c r="J13" i="7"/>
  <c r="E13" i="7"/>
  <c r="J12" i="7"/>
  <c r="E12" i="7"/>
  <c r="J11" i="7"/>
  <c r="E11" i="7"/>
  <c r="J10" i="7"/>
  <c r="E10" i="7"/>
  <c r="J9" i="7"/>
  <c r="E9" i="7"/>
  <c r="J8" i="7"/>
  <c r="E8" i="7"/>
  <c r="J7" i="7"/>
  <c r="J25" i="1" s="1"/>
  <c r="J26" i="1" s="1"/>
  <c r="E7" i="7"/>
  <c r="J408" i="6"/>
  <c r="E408" i="6"/>
  <c r="J407" i="6"/>
  <c r="E407" i="6"/>
  <c r="F407" i="6" s="1"/>
  <c r="J406" i="6"/>
  <c r="E406" i="6"/>
  <c r="K406" i="6" s="1"/>
  <c r="J405" i="6"/>
  <c r="E405" i="6"/>
  <c r="J404" i="6"/>
  <c r="E404" i="6"/>
  <c r="K404" i="6" s="1"/>
  <c r="J403" i="6"/>
  <c r="E403" i="6"/>
  <c r="J402" i="6"/>
  <c r="E402" i="6"/>
  <c r="J401" i="6"/>
  <c r="E401" i="6"/>
  <c r="J400" i="6"/>
  <c r="E400" i="6"/>
  <c r="J399" i="6"/>
  <c r="E399" i="6"/>
  <c r="J398" i="6"/>
  <c r="K398" i="6" s="1"/>
  <c r="E398" i="6"/>
  <c r="J397" i="6"/>
  <c r="E397" i="6"/>
  <c r="F397" i="6" s="1"/>
  <c r="J396" i="6"/>
  <c r="E396" i="6"/>
  <c r="J395" i="6"/>
  <c r="E395" i="6"/>
  <c r="K394" i="6"/>
  <c r="J394" i="6"/>
  <c r="E394" i="6"/>
  <c r="J393" i="6"/>
  <c r="E393" i="6"/>
  <c r="K393" i="6" s="1"/>
  <c r="J392" i="6"/>
  <c r="E392" i="6"/>
  <c r="J391" i="6"/>
  <c r="E391" i="6"/>
  <c r="J390" i="6"/>
  <c r="E390" i="6"/>
  <c r="J389" i="6"/>
  <c r="E389" i="6"/>
  <c r="F389" i="6" s="1"/>
  <c r="J388" i="6"/>
  <c r="E388" i="6"/>
  <c r="J387" i="6"/>
  <c r="E387" i="6"/>
  <c r="K387" i="6" s="1"/>
  <c r="J386" i="6"/>
  <c r="E386" i="6"/>
  <c r="K386" i="6" s="1"/>
  <c r="J385" i="6"/>
  <c r="E385" i="6"/>
  <c r="J384" i="6"/>
  <c r="E384" i="6"/>
  <c r="K383" i="6"/>
  <c r="J383" i="6"/>
  <c r="E383" i="6"/>
  <c r="J382" i="6"/>
  <c r="K382" i="6" s="1"/>
  <c r="E382" i="6"/>
  <c r="J381" i="6"/>
  <c r="E381" i="6"/>
  <c r="J380" i="6"/>
  <c r="E380" i="6"/>
  <c r="J379" i="6"/>
  <c r="E379" i="6"/>
  <c r="F379" i="6" s="1"/>
  <c r="J378" i="6"/>
  <c r="E378" i="6"/>
  <c r="J377" i="6"/>
  <c r="E377" i="6"/>
  <c r="F377" i="6" s="1"/>
  <c r="J376" i="6"/>
  <c r="E376" i="6"/>
  <c r="J375" i="6"/>
  <c r="E375" i="6"/>
  <c r="J374" i="6"/>
  <c r="E374" i="6"/>
  <c r="J373" i="6"/>
  <c r="K373" i="6" s="1"/>
  <c r="E373" i="6"/>
  <c r="J372" i="6"/>
  <c r="E372" i="6"/>
  <c r="J371" i="6"/>
  <c r="E371" i="6"/>
  <c r="J370" i="6"/>
  <c r="E370" i="6"/>
  <c r="J369" i="6"/>
  <c r="F369" i="6" s="1"/>
  <c r="E369" i="6"/>
  <c r="J368" i="6"/>
  <c r="E368" i="6"/>
  <c r="J367" i="6"/>
  <c r="E367" i="6"/>
  <c r="J366" i="6"/>
  <c r="F366" i="6" s="1"/>
  <c r="E366" i="6"/>
  <c r="J365" i="6"/>
  <c r="E365" i="6"/>
  <c r="J364" i="6"/>
  <c r="E364" i="6"/>
  <c r="J363" i="6"/>
  <c r="E363" i="6"/>
  <c r="J362" i="6"/>
  <c r="E362" i="6"/>
  <c r="J361" i="6"/>
  <c r="E361" i="6"/>
  <c r="J360" i="6"/>
  <c r="E360" i="6"/>
  <c r="J359" i="6"/>
  <c r="E359" i="6"/>
  <c r="J358" i="6"/>
  <c r="E358" i="6"/>
  <c r="K357" i="6"/>
  <c r="J357" i="6"/>
  <c r="E357" i="6"/>
  <c r="J356" i="6"/>
  <c r="E356" i="6"/>
  <c r="J355" i="6"/>
  <c r="E355" i="6"/>
  <c r="J354" i="6"/>
  <c r="E354" i="6"/>
  <c r="J353" i="6"/>
  <c r="E353" i="6"/>
  <c r="J352" i="6"/>
  <c r="K352" i="6" s="1"/>
  <c r="E352" i="6"/>
  <c r="J351" i="6"/>
  <c r="E351" i="6"/>
  <c r="J350" i="6"/>
  <c r="E350" i="6"/>
  <c r="K350" i="6" s="1"/>
  <c r="J349" i="6"/>
  <c r="E349" i="6"/>
  <c r="F349" i="6" s="1"/>
  <c r="J348" i="6"/>
  <c r="E348" i="6"/>
  <c r="J347" i="6"/>
  <c r="E347" i="6"/>
  <c r="J346" i="6"/>
  <c r="E346" i="6"/>
  <c r="F346" i="6" s="1"/>
  <c r="J345" i="6"/>
  <c r="E345" i="6"/>
  <c r="J344" i="6"/>
  <c r="E344" i="6"/>
  <c r="J343" i="6"/>
  <c r="E343" i="6"/>
  <c r="J342" i="6"/>
  <c r="E342" i="6"/>
  <c r="J341" i="6"/>
  <c r="E341" i="6"/>
  <c r="K340" i="6"/>
  <c r="J340" i="6"/>
  <c r="E340" i="6"/>
  <c r="J339" i="6"/>
  <c r="E339" i="6"/>
  <c r="J338" i="6"/>
  <c r="F338" i="6" s="1"/>
  <c r="E338" i="6"/>
  <c r="J337" i="6"/>
  <c r="E337" i="6"/>
  <c r="F337" i="6" s="1"/>
  <c r="J336" i="6"/>
  <c r="E336" i="6"/>
  <c r="J335" i="6"/>
  <c r="E335" i="6"/>
  <c r="J334" i="6"/>
  <c r="E334" i="6"/>
  <c r="J333" i="6"/>
  <c r="E333" i="6"/>
  <c r="J332" i="6"/>
  <c r="E332" i="6"/>
  <c r="J331" i="6"/>
  <c r="E331" i="6"/>
  <c r="J330" i="6"/>
  <c r="F330" i="6" s="1"/>
  <c r="E330" i="6"/>
  <c r="J329" i="6"/>
  <c r="E329" i="6"/>
  <c r="J328" i="6"/>
  <c r="K328" i="6" s="1"/>
  <c r="E328" i="6"/>
  <c r="J327" i="6"/>
  <c r="E327" i="6"/>
  <c r="J326" i="6"/>
  <c r="E326" i="6"/>
  <c r="J325" i="6"/>
  <c r="E325" i="6"/>
  <c r="F325" i="6" s="1"/>
  <c r="J324" i="6"/>
  <c r="E324" i="6"/>
  <c r="J323" i="6"/>
  <c r="F323" i="6" s="1"/>
  <c r="E323" i="6"/>
  <c r="J322" i="6"/>
  <c r="E322" i="6"/>
  <c r="J321" i="6"/>
  <c r="E321" i="6"/>
  <c r="J320" i="6"/>
  <c r="E320" i="6"/>
  <c r="J319" i="6"/>
  <c r="E319" i="6"/>
  <c r="J318" i="6"/>
  <c r="E318" i="6"/>
  <c r="J317" i="6"/>
  <c r="E317" i="6"/>
  <c r="J316" i="6"/>
  <c r="F316" i="6" s="1"/>
  <c r="E316" i="6"/>
  <c r="J315" i="6"/>
  <c r="E315" i="6"/>
  <c r="J314" i="6"/>
  <c r="E314" i="6"/>
  <c r="F314" i="6" s="1"/>
  <c r="J313" i="6"/>
  <c r="E313" i="6"/>
  <c r="J312" i="6"/>
  <c r="E312" i="6"/>
  <c r="J311" i="6"/>
  <c r="E311" i="6"/>
  <c r="J310" i="6"/>
  <c r="E310" i="6"/>
  <c r="J309" i="6"/>
  <c r="E309" i="6"/>
  <c r="J308" i="6"/>
  <c r="E308" i="6"/>
  <c r="J307" i="6"/>
  <c r="E307" i="6"/>
  <c r="F307" i="6" s="1"/>
  <c r="J306" i="6"/>
  <c r="E306" i="6"/>
  <c r="J305" i="6"/>
  <c r="E305" i="6"/>
  <c r="J304" i="6"/>
  <c r="E304" i="6"/>
  <c r="F304" i="6" s="1"/>
  <c r="J303" i="6"/>
  <c r="E303" i="6"/>
  <c r="J302" i="6"/>
  <c r="E302" i="6"/>
  <c r="J301" i="6"/>
  <c r="E301" i="6"/>
  <c r="K301" i="6" s="1"/>
  <c r="J300" i="6"/>
  <c r="E300" i="6"/>
  <c r="J299" i="6"/>
  <c r="E299" i="6"/>
  <c r="J298" i="6"/>
  <c r="E298" i="6"/>
  <c r="J297" i="6"/>
  <c r="E297" i="6"/>
  <c r="J296" i="6"/>
  <c r="E296" i="6"/>
  <c r="J295" i="6"/>
  <c r="F295" i="6"/>
  <c r="E295" i="6"/>
  <c r="J294" i="6"/>
  <c r="E294" i="6"/>
  <c r="J293" i="6"/>
  <c r="E293" i="6"/>
  <c r="J292" i="6"/>
  <c r="F292" i="6" s="1"/>
  <c r="E292" i="6"/>
  <c r="J291" i="6"/>
  <c r="E291" i="6"/>
  <c r="J290" i="6"/>
  <c r="E290" i="6"/>
  <c r="J289" i="6"/>
  <c r="E289" i="6"/>
  <c r="J288" i="6"/>
  <c r="E288" i="6"/>
  <c r="J287" i="6"/>
  <c r="E287" i="6"/>
  <c r="J286" i="6"/>
  <c r="E286" i="6"/>
  <c r="J285" i="6"/>
  <c r="E285" i="6"/>
  <c r="J284" i="6"/>
  <c r="E284" i="6"/>
  <c r="J283" i="6"/>
  <c r="E283" i="6"/>
  <c r="J282" i="6"/>
  <c r="E282" i="6"/>
  <c r="F282" i="6" s="1"/>
  <c r="J281" i="6"/>
  <c r="E281" i="6"/>
  <c r="J280" i="6"/>
  <c r="E280" i="6"/>
  <c r="J279" i="6"/>
  <c r="E279" i="6"/>
  <c r="J278" i="6"/>
  <c r="E278" i="6"/>
  <c r="J277" i="6"/>
  <c r="E277" i="6"/>
  <c r="J276" i="6"/>
  <c r="E276" i="6"/>
  <c r="F276" i="6" s="1"/>
  <c r="J275" i="6"/>
  <c r="E275" i="6"/>
  <c r="J274" i="6"/>
  <c r="E274" i="6"/>
  <c r="J273" i="6"/>
  <c r="E273" i="6"/>
  <c r="J272" i="6"/>
  <c r="E272" i="6"/>
  <c r="J271" i="6"/>
  <c r="E271" i="6"/>
  <c r="J270" i="6"/>
  <c r="E270" i="6"/>
  <c r="F270" i="6" s="1"/>
  <c r="J269" i="6"/>
  <c r="E269" i="6"/>
  <c r="J268" i="6"/>
  <c r="E268" i="6"/>
  <c r="J267" i="6"/>
  <c r="E267" i="6"/>
  <c r="F267" i="6" s="1"/>
  <c r="J266" i="6"/>
  <c r="E266" i="6"/>
  <c r="J265" i="6"/>
  <c r="E265" i="6"/>
  <c r="J264" i="6"/>
  <c r="E264" i="6"/>
  <c r="J263" i="6"/>
  <c r="E263" i="6"/>
  <c r="J262" i="6"/>
  <c r="E262" i="6"/>
  <c r="J261" i="6"/>
  <c r="E261" i="6"/>
  <c r="J260" i="6"/>
  <c r="E260" i="6"/>
  <c r="J259" i="6"/>
  <c r="E259" i="6"/>
  <c r="J258" i="6"/>
  <c r="E258" i="6"/>
  <c r="J257" i="6"/>
  <c r="E257" i="6"/>
  <c r="J256" i="6"/>
  <c r="E256" i="6"/>
  <c r="J255" i="6"/>
  <c r="E255" i="6"/>
  <c r="F255" i="6" s="1"/>
  <c r="J254" i="6"/>
  <c r="E254" i="6"/>
  <c r="J253" i="6"/>
  <c r="E253" i="6"/>
  <c r="J252" i="6"/>
  <c r="E252" i="6"/>
  <c r="F252" i="6" s="1"/>
  <c r="J251" i="6"/>
  <c r="E251" i="6"/>
  <c r="J250" i="6"/>
  <c r="E250" i="6"/>
  <c r="J249" i="6"/>
  <c r="E249" i="6"/>
  <c r="J248" i="6"/>
  <c r="E248" i="6"/>
  <c r="F248" i="6" s="1"/>
  <c r="J247" i="6"/>
  <c r="E247" i="6"/>
  <c r="J246" i="6"/>
  <c r="E246" i="6"/>
  <c r="J245" i="6"/>
  <c r="E245" i="6"/>
  <c r="J244" i="6"/>
  <c r="E244" i="6"/>
  <c r="J243" i="6"/>
  <c r="E243" i="6"/>
  <c r="F243" i="6" s="1"/>
  <c r="J242" i="6"/>
  <c r="E242" i="6"/>
  <c r="K242" i="6" s="1"/>
  <c r="J241" i="6"/>
  <c r="E241" i="6"/>
  <c r="J240" i="6"/>
  <c r="E240" i="6"/>
  <c r="F240" i="6" s="1"/>
  <c r="J239" i="6"/>
  <c r="E239" i="6"/>
  <c r="J238" i="6"/>
  <c r="E238" i="6"/>
  <c r="K238" i="6" s="1"/>
  <c r="J237" i="6"/>
  <c r="F237" i="6"/>
  <c r="E237" i="6"/>
  <c r="J236" i="6"/>
  <c r="E236" i="6"/>
  <c r="K236" i="6" s="1"/>
  <c r="J235" i="6"/>
  <c r="E235" i="6"/>
  <c r="J234" i="6"/>
  <c r="E234" i="6"/>
  <c r="J233" i="6"/>
  <c r="E233" i="6"/>
  <c r="J232" i="6"/>
  <c r="E232" i="6"/>
  <c r="J231" i="6"/>
  <c r="E231" i="6"/>
  <c r="J230" i="6"/>
  <c r="E230" i="6"/>
  <c r="J229" i="6"/>
  <c r="E229" i="6"/>
  <c r="J228" i="6"/>
  <c r="E228" i="6"/>
  <c r="F228" i="6" s="1"/>
  <c r="J227" i="6"/>
  <c r="E227" i="6"/>
  <c r="J226" i="6"/>
  <c r="E226" i="6"/>
  <c r="F226" i="6" s="1"/>
  <c r="J225" i="6"/>
  <c r="E225" i="6"/>
  <c r="J224" i="6"/>
  <c r="E224" i="6"/>
  <c r="J223" i="6"/>
  <c r="F223" i="6"/>
  <c r="E223" i="6"/>
  <c r="J222" i="6"/>
  <c r="E222" i="6"/>
  <c r="J221" i="6"/>
  <c r="E221" i="6"/>
  <c r="J220" i="6"/>
  <c r="E220" i="6"/>
  <c r="J219" i="6"/>
  <c r="E219" i="6"/>
  <c r="J218" i="6"/>
  <c r="E218" i="6"/>
  <c r="J217" i="6"/>
  <c r="E217" i="6"/>
  <c r="J216" i="6"/>
  <c r="E216" i="6"/>
  <c r="F216" i="6" s="1"/>
  <c r="J215" i="6"/>
  <c r="E215" i="6"/>
  <c r="F215" i="6" s="1"/>
  <c r="J214" i="6"/>
  <c r="E214" i="6"/>
  <c r="J213" i="6"/>
  <c r="E213" i="6"/>
  <c r="J212" i="6"/>
  <c r="E212" i="6"/>
  <c r="J211" i="6"/>
  <c r="E211" i="6"/>
  <c r="J210" i="6"/>
  <c r="E210" i="6"/>
  <c r="J209" i="6"/>
  <c r="E209" i="6"/>
  <c r="J208" i="6"/>
  <c r="E208" i="6"/>
  <c r="J207" i="6"/>
  <c r="E207" i="6"/>
  <c r="K207" i="6" s="1"/>
  <c r="J206" i="6"/>
  <c r="E206" i="6"/>
  <c r="J205" i="6"/>
  <c r="E205" i="6"/>
  <c r="J204" i="6"/>
  <c r="E204" i="6"/>
  <c r="F204" i="6" s="1"/>
  <c r="J203" i="6"/>
  <c r="E203" i="6"/>
  <c r="J202" i="6"/>
  <c r="E202" i="6"/>
  <c r="F202" i="6" s="1"/>
  <c r="J201" i="6"/>
  <c r="E201" i="6"/>
  <c r="J200" i="6"/>
  <c r="E200" i="6"/>
  <c r="J199" i="6"/>
  <c r="E199" i="6"/>
  <c r="J198" i="6"/>
  <c r="E198" i="6"/>
  <c r="J197" i="6"/>
  <c r="F197" i="6" s="1"/>
  <c r="E197" i="6"/>
  <c r="J196" i="6"/>
  <c r="E196" i="6"/>
  <c r="J195" i="6"/>
  <c r="E195" i="6"/>
  <c r="J194" i="6"/>
  <c r="E194" i="6"/>
  <c r="J193" i="6"/>
  <c r="F193" i="6"/>
  <c r="E193" i="6"/>
  <c r="K193" i="6" s="1"/>
  <c r="K192" i="6"/>
  <c r="J192" i="6"/>
  <c r="E192" i="6"/>
  <c r="J191" i="6"/>
  <c r="K191" i="6" s="1"/>
  <c r="E191" i="6"/>
  <c r="J190" i="6"/>
  <c r="E190" i="6"/>
  <c r="J189" i="6"/>
  <c r="E189" i="6"/>
  <c r="J188" i="6"/>
  <c r="E188" i="6"/>
  <c r="J187" i="6"/>
  <c r="E187" i="6"/>
  <c r="J186" i="6"/>
  <c r="K186" i="6" s="1"/>
  <c r="E186" i="6"/>
  <c r="J185" i="6"/>
  <c r="E185" i="6"/>
  <c r="J184" i="6"/>
  <c r="E184" i="6"/>
  <c r="J183" i="6"/>
  <c r="E183" i="6"/>
  <c r="J182" i="6"/>
  <c r="E182" i="6"/>
  <c r="J181" i="6"/>
  <c r="E181" i="6"/>
  <c r="J180" i="6"/>
  <c r="E180" i="6"/>
  <c r="J179" i="6"/>
  <c r="F179" i="6" s="1"/>
  <c r="E179" i="6"/>
  <c r="J178" i="6"/>
  <c r="E178" i="6"/>
  <c r="J177" i="6"/>
  <c r="E177" i="6"/>
  <c r="J176" i="6"/>
  <c r="E176" i="6"/>
  <c r="J175" i="6"/>
  <c r="F175" i="6"/>
  <c r="E175" i="6"/>
  <c r="J174" i="6"/>
  <c r="E174" i="6"/>
  <c r="J173" i="6"/>
  <c r="E173" i="6"/>
  <c r="J172" i="6"/>
  <c r="E172" i="6"/>
  <c r="J171" i="6"/>
  <c r="E171" i="6"/>
  <c r="J170" i="6"/>
  <c r="F170" i="6"/>
  <c r="E170" i="6"/>
  <c r="J169" i="6"/>
  <c r="E169" i="6"/>
  <c r="J168" i="6"/>
  <c r="E168" i="6"/>
  <c r="J167" i="6"/>
  <c r="E167" i="6"/>
  <c r="K167" i="6" s="1"/>
  <c r="J166" i="6"/>
  <c r="E166" i="6"/>
  <c r="J165" i="6"/>
  <c r="F165" i="6" s="1"/>
  <c r="E165" i="6"/>
  <c r="J164" i="6"/>
  <c r="E164" i="6"/>
  <c r="J163" i="6"/>
  <c r="E163" i="6"/>
  <c r="F163" i="6" s="1"/>
  <c r="J162" i="6"/>
  <c r="E162" i="6"/>
  <c r="J161" i="6"/>
  <c r="K161" i="6" s="1"/>
  <c r="E161" i="6"/>
  <c r="J160" i="6"/>
  <c r="E160" i="6"/>
  <c r="J159" i="6"/>
  <c r="E159" i="6"/>
  <c r="J158" i="6"/>
  <c r="F158" i="6"/>
  <c r="E158" i="6"/>
  <c r="K158" i="6" s="1"/>
  <c r="J157" i="6"/>
  <c r="E157" i="6"/>
  <c r="J156" i="6"/>
  <c r="E156" i="6"/>
  <c r="J155" i="6"/>
  <c r="E155" i="6"/>
  <c r="J154" i="6"/>
  <c r="K154" i="6" s="1"/>
  <c r="E154" i="6"/>
  <c r="J153" i="6"/>
  <c r="E153" i="6"/>
  <c r="J152" i="6"/>
  <c r="K152" i="6" s="1"/>
  <c r="F152" i="6"/>
  <c r="E152" i="6"/>
  <c r="J151" i="6"/>
  <c r="E151" i="6"/>
  <c r="F151" i="6" s="1"/>
  <c r="J150" i="6"/>
  <c r="E150" i="6"/>
  <c r="K150" i="6" s="1"/>
  <c r="J149" i="6"/>
  <c r="E149" i="6"/>
  <c r="F149" i="6" s="1"/>
  <c r="J148" i="6"/>
  <c r="E148" i="6"/>
  <c r="K148" i="6" s="1"/>
  <c r="J147" i="6"/>
  <c r="E147" i="6"/>
  <c r="J146" i="6"/>
  <c r="E146" i="6"/>
  <c r="K146" i="6" s="1"/>
  <c r="J145" i="6"/>
  <c r="E145" i="6"/>
  <c r="J144" i="6"/>
  <c r="E144" i="6"/>
  <c r="J143" i="6"/>
  <c r="E143" i="6"/>
  <c r="J142" i="6"/>
  <c r="E142" i="6"/>
  <c r="K142" i="6" s="1"/>
  <c r="J141" i="6"/>
  <c r="E141" i="6"/>
  <c r="J140" i="6"/>
  <c r="E140" i="6"/>
  <c r="K139" i="6"/>
  <c r="J139" i="6"/>
  <c r="E139" i="6"/>
  <c r="F139" i="6" s="1"/>
  <c r="J138" i="6"/>
  <c r="E138" i="6"/>
  <c r="K137" i="6"/>
  <c r="J137" i="6"/>
  <c r="F137" i="6"/>
  <c r="E137" i="6"/>
  <c r="J136" i="6"/>
  <c r="E136" i="6"/>
  <c r="F136" i="6" s="1"/>
  <c r="J135" i="6"/>
  <c r="E135" i="6"/>
  <c r="J134" i="6"/>
  <c r="E134" i="6"/>
  <c r="J133" i="6"/>
  <c r="E133" i="6"/>
  <c r="J132" i="6"/>
  <c r="E132" i="6"/>
  <c r="J131" i="6"/>
  <c r="E131" i="6"/>
  <c r="J130" i="6"/>
  <c r="E130" i="6"/>
  <c r="J129" i="6"/>
  <c r="E129" i="6"/>
  <c r="J128" i="6"/>
  <c r="E128" i="6"/>
  <c r="J127" i="6"/>
  <c r="E127" i="6"/>
  <c r="J126" i="6"/>
  <c r="E126" i="6"/>
  <c r="J125" i="6"/>
  <c r="E125" i="6"/>
  <c r="J124" i="6"/>
  <c r="E124" i="6"/>
  <c r="J123" i="6"/>
  <c r="E123" i="6"/>
  <c r="J122" i="6"/>
  <c r="F122" i="6" s="1"/>
  <c r="E122" i="6"/>
  <c r="J121" i="6"/>
  <c r="E121" i="6"/>
  <c r="J120" i="6"/>
  <c r="E120" i="6"/>
  <c r="J119" i="6"/>
  <c r="E119" i="6"/>
  <c r="J118" i="6"/>
  <c r="K118" i="6" s="1"/>
  <c r="E118" i="6"/>
  <c r="J117" i="6"/>
  <c r="E117" i="6"/>
  <c r="J116" i="6"/>
  <c r="E116" i="6"/>
  <c r="J115" i="6"/>
  <c r="F115" i="6" s="1"/>
  <c r="E115" i="6"/>
  <c r="J114" i="6"/>
  <c r="E114" i="6"/>
  <c r="F114" i="6" s="1"/>
  <c r="J113" i="6"/>
  <c r="E113" i="6"/>
  <c r="J112" i="6"/>
  <c r="E112" i="6"/>
  <c r="K112" i="6" s="1"/>
  <c r="J111" i="6"/>
  <c r="K111" i="6" s="1"/>
  <c r="E111" i="6"/>
  <c r="J110" i="6"/>
  <c r="E110" i="6"/>
  <c r="J109" i="6"/>
  <c r="E109" i="6"/>
  <c r="J108" i="6"/>
  <c r="F108" i="6"/>
  <c r="E108" i="6"/>
  <c r="J107" i="6"/>
  <c r="E107" i="6"/>
  <c r="J106" i="6"/>
  <c r="E106" i="6"/>
  <c r="F106" i="6" s="1"/>
  <c r="J105" i="6"/>
  <c r="E105" i="6"/>
  <c r="J104" i="6"/>
  <c r="E104" i="6"/>
  <c r="J103" i="6"/>
  <c r="E103" i="6"/>
  <c r="J102" i="6"/>
  <c r="E102" i="6"/>
  <c r="J101" i="6"/>
  <c r="E101" i="6"/>
  <c r="J100" i="6"/>
  <c r="E100" i="6"/>
  <c r="F100" i="6" s="1"/>
  <c r="J99" i="6"/>
  <c r="E99" i="6"/>
  <c r="J98" i="6"/>
  <c r="E98" i="6"/>
  <c r="J97" i="6"/>
  <c r="E97" i="6"/>
  <c r="J96" i="6"/>
  <c r="E96" i="6"/>
  <c r="J95" i="6"/>
  <c r="E95" i="6"/>
  <c r="J94" i="6"/>
  <c r="E94" i="6"/>
  <c r="K94" i="6" s="1"/>
  <c r="J93" i="6"/>
  <c r="E93" i="6"/>
  <c r="J92" i="6"/>
  <c r="E92" i="6"/>
  <c r="J91" i="6"/>
  <c r="E91" i="6"/>
  <c r="K91" i="6" s="1"/>
  <c r="J90" i="6"/>
  <c r="E90" i="6"/>
  <c r="F90" i="6" s="1"/>
  <c r="J89" i="6"/>
  <c r="E89" i="6"/>
  <c r="J88" i="6"/>
  <c r="E88" i="6"/>
  <c r="J87" i="6"/>
  <c r="E87" i="6"/>
  <c r="K87" i="6" s="1"/>
  <c r="J86" i="6"/>
  <c r="E86" i="6"/>
  <c r="J85" i="6"/>
  <c r="E85" i="6"/>
  <c r="J84" i="6"/>
  <c r="K84" i="6" s="1"/>
  <c r="E84" i="6"/>
  <c r="J83" i="6"/>
  <c r="E83" i="6"/>
  <c r="J82" i="6"/>
  <c r="E82" i="6"/>
  <c r="F82" i="6" s="1"/>
  <c r="J81" i="6"/>
  <c r="E81" i="6"/>
  <c r="J80" i="6"/>
  <c r="K80" i="6" s="1"/>
  <c r="E80" i="6"/>
  <c r="J79" i="6"/>
  <c r="E79" i="6"/>
  <c r="J78" i="6"/>
  <c r="E78" i="6"/>
  <c r="J77" i="6"/>
  <c r="E77" i="6"/>
  <c r="J76" i="6"/>
  <c r="E76" i="6"/>
  <c r="J75" i="6"/>
  <c r="E75" i="6"/>
  <c r="J74" i="6"/>
  <c r="E74" i="6"/>
  <c r="J73" i="6"/>
  <c r="E73" i="6"/>
  <c r="K73" i="6" s="1"/>
  <c r="J72" i="6"/>
  <c r="E72" i="6"/>
  <c r="J71" i="6"/>
  <c r="E71" i="6"/>
  <c r="J70" i="6"/>
  <c r="F70" i="6" s="1"/>
  <c r="E70" i="6"/>
  <c r="J69" i="6"/>
  <c r="E69" i="6"/>
  <c r="J68" i="6"/>
  <c r="E68" i="6"/>
  <c r="F68" i="6" s="1"/>
  <c r="J67" i="6"/>
  <c r="E67" i="6"/>
  <c r="K67" i="6" s="1"/>
  <c r="J66" i="6"/>
  <c r="E66" i="6"/>
  <c r="K66" i="6" s="1"/>
  <c r="J65" i="6"/>
  <c r="E65" i="6"/>
  <c r="J64" i="6"/>
  <c r="E64" i="6"/>
  <c r="K64" i="6" s="1"/>
  <c r="J63" i="6"/>
  <c r="E63" i="6"/>
  <c r="J62" i="6"/>
  <c r="E62" i="6"/>
  <c r="J61" i="6"/>
  <c r="E61" i="6"/>
  <c r="J60" i="6"/>
  <c r="E60" i="6"/>
  <c r="F60" i="6" s="1"/>
  <c r="J59" i="6"/>
  <c r="E59" i="6"/>
  <c r="K58" i="6"/>
  <c r="J58" i="6"/>
  <c r="E58" i="6"/>
  <c r="J57" i="6"/>
  <c r="E57" i="6"/>
  <c r="J56" i="6"/>
  <c r="K56" i="6" s="1"/>
  <c r="E56" i="6"/>
  <c r="J55" i="6"/>
  <c r="E55" i="6"/>
  <c r="F55" i="6" s="1"/>
  <c r="J54" i="6"/>
  <c r="E54" i="6"/>
  <c r="K54" i="6" s="1"/>
  <c r="J53" i="6"/>
  <c r="E53" i="6"/>
  <c r="J52" i="6"/>
  <c r="K52" i="6" s="1"/>
  <c r="E52" i="6"/>
  <c r="J51" i="6"/>
  <c r="E51" i="6"/>
  <c r="J50" i="6"/>
  <c r="E50" i="6"/>
  <c r="F50" i="6" s="1"/>
  <c r="J49" i="6"/>
  <c r="K49" i="6" s="1"/>
  <c r="E49" i="6"/>
  <c r="J48" i="6"/>
  <c r="E48" i="6"/>
  <c r="F48" i="6" s="1"/>
  <c r="J47" i="6"/>
  <c r="F47" i="6" s="1"/>
  <c r="E47" i="6"/>
  <c r="J46" i="6"/>
  <c r="E46" i="6"/>
  <c r="F46" i="6" s="1"/>
  <c r="J45" i="6"/>
  <c r="K45" i="6" s="1"/>
  <c r="E45" i="6"/>
  <c r="J44" i="6"/>
  <c r="F44" i="6"/>
  <c r="E44" i="6"/>
  <c r="J43" i="6"/>
  <c r="E43" i="6"/>
  <c r="F43" i="6" s="1"/>
  <c r="J42" i="6"/>
  <c r="E42" i="6"/>
  <c r="J41" i="6"/>
  <c r="E41" i="6"/>
  <c r="J40" i="6"/>
  <c r="E40" i="6"/>
  <c r="F40" i="6" s="1"/>
  <c r="J39" i="6"/>
  <c r="E39" i="6"/>
  <c r="J38" i="6"/>
  <c r="K38" i="6" s="1"/>
  <c r="E38" i="6"/>
  <c r="J37" i="6"/>
  <c r="E37" i="6"/>
  <c r="J36" i="6"/>
  <c r="E36" i="6"/>
  <c r="K36" i="6" s="1"/>
  <c r="J35" i="6"/>
  <c r="E35" i="6"/>
  <c r="J34" i="6"/>
  <c r="E34" i="6"/>
  <c r="J33" i="6"/>
  <c r="E33" i="6"/>
  <c r="J32" i="6"/>
  <c r="E32" i="6"/>
  <c r="J31" i="6"/>
  <c r="E31" i="6"/>
  <c r="J30" i="6"/>
  <c r="E30" i="6"/>
  <c r="J29" i="6"/>
  <c r="E29" i="6"/>
  <c r="K29" i="6" s="1"/>
  <c r="J28" i="6"/>
  <c r="K28" i="6" s="1"/>
  <c r="E28" i="6"/>
  <c r="J27" i="6"/>
  <c r="F27" i="6"/>
  <c r="E27" i="6"/>
  <c r="K27" i="6" s="1"/>
  <c r="J26" i="6"/>
  <c r="E26" i="6"/>
  <c r="K26" i="6" s="1"/>
  <c r="J25" i="6"/>
  <c r="E25" i="6"/>
  <c r="J24" i="6"/>
  <c r="E24" i="6"/>
  <c r="J23" i="6"/>
  <c r="F23" i="6" s="1"/>
  <c r="E23" i="6"/>
  <c r="J22" i="6"/>
  <c r="E22" i="6"/>
  <c r="F22" i="6" s="1"/>
  <c r="J21" i="6"/>
  <c r="K21" i="6" s="1"/>
  <c r="E21" i="6"/>
  <c r="J20" i="6"/>
  <c r="E20" i="6"/>
  <c r="K20" i="6" s="1"/>
  <c r="J19" i="6"/>
  <c r="E19" i="6"/>
  <c r="F19" i="6" s="1"/>
  <c r="J18" i="6"/>
  <c r="F18" i="6"/>
  <c r="E18" i="6"/>
  <c r="J17" i="6"/>
  <c r="E17" i="6"/>
  <c r="K17" i="6" s="1"/>
  <c r="J16" i="6"/>
  <c r="K16" i="6" s="1"/>
  <c r="E16" i="6"/>
  <c r="J15" i="6"/>
  <c r="E15" i="6"/>
  <c r="F15" i="6" s="1"/>
  <c r="J14" i="6"/>
  <c r="F14" i="6" s="1"/>
  <c r="E14" i="6"/>
  <c r="J13" i="6"/>
  <c r="E13" i="6"/>
  <c r="F13" i="6" s="1"/>
  <c r="J12" i="6"/>
  <c r="E12" i="6"/>
  <c r="F12" i="6" s="1"/>
  <c r="J11" i="6"/>
  <c r="E11" i="6"/>
  <c r="K11" i="6" s="1"/>
  <c r="J10" i="6"/>
  <c r="E10" i="6"/>
  <c r="F10" i="6" s="1"/>
  <c r="J9" i="6"/>
  <c r="F9" i="6" s="1"/>
  <c r="E9" i="6"/>
  <c r="J8" i="6"/>
  <c r="E8" i="6"/>
  <c r="J7" i="6"/>
  <c r="E7" i="6"/>
  <c r="J408" i="5"/>
  <c r="E408" i="5"/>
  <c r="J407" i="5"/>
  <c r="E407" i="5"/>
  <c r="J406" i="5"/>
  <c r="E406" i="5"/>
  <c r="J405" i="5"/>
  <c r="E405" i="5"/>
  <c r="J404" i="5"/>
  <c r="E404" i="5"/>
  <c r="J403" i="5"/>
  <c r="E403" i="5"/>
  <c r="J402" i="5"/>
  <c r="E402" i="5"/>
  <c r="J401" i="5"/>
  <c r="E401" i="5"/>
  <c r="J400" i="5"/>
  <c r="E400" i="5"/>
  <c r="J399" i="5"/>
  <c r="E399" i="5"/>
  <c r="J398" i="5"/>
  <c r="E398" i="5"/>
  <c r="J397" i="5"/>
  <c r="E397" i="5"/>
  <c r="J396" i="5"/>
  <c r="E396" i="5"/>
  <c r="J395" i="5"/>
  <c r="E395" i="5"/>
  <c r="J394" i="5"/>
  <c r="E394" i="5"/>
  <c r="J393" i="5"/>
  <c r="E393" i="5"/>
  <c r="J392" i="5"/>
  <c r="E392" i="5"/>
  <c r="J391" i="5"/>
  <c r="E391" i="5"/>
  <c r="J390" i="5"/>
  <c r="E390" i="5"/>
  <c r="J389" i="5"/>
  <c r="E389" i="5"/>
  <c r="J388" i="5"/>
  <c r="E388" i="5"/>
  <c r="J387" i="5"/>
  <c r="E387" i="5"/>
  <c r="J386" i="5"/>
  <c r="E386" i="5"/>
  <c r="J385" i="5"/>
  <c r="E385" i="5"/>
  <c r="J384" i="5"/>
  <c r="E384" i="5"/>
  <c r="J383" i="5"/>
  <c r="E383" i="5"/>
  <c r="J382" i="5"/>
  <c r="E382" i="5"/>
  <c r="J381" i="5"/>
  <c r="E381" i="5"/>
  <c r="J380" i="5"/>
  <c r="E380" i="5"/>
  <c r="J379" i="5"/>
  <c r="E379" i="5"/>
  <c r="J378" i="5"/>
  <c r="E378" i="5"/>
  <c r="J377" i="5"/>
  <c r="E377" i="5"/>
  <c r="J376" i="5"/>
  <c r="E376" i="5"/>
  <c r="J375" i="5"/>
  <c r="E375" i="5"/>
  <c r="J374" i="5"/>
  <c r="E374" i="5"/>
  <c r="J373" i="5"/>
  <c r="E373" i="5"/>
  <c r="J372" i="5"/>
  <c r="E372" i="5"/>
  <c r="J371" i="5"/>
  <c r="E371" i="5"/>
  <c r="J370" i="5"/>
  <c r="E370" i="5"/>
  <c r="J369" i="5"/>
  <c r="E369" i="5"/>
  <c r="J368" i="5"/>
  <c r="E368" i="5"/>
  <c r="J367" i="5"/>
  <c r="E367" i="5"/>
  <c r="J366" i="5"/>
  <c r="E366" i="5"/>
  <c r="J365" i="5"/>
  <c r="E365" i="5"/>
  <c r="J364" i="5"/>
  <c r="E364" i="5"/>
  <c r="J363" i="5"/>
  <c r="E363" i="5"/>
  <c r="J362" i="5"/>
  <c r="E362" i="5"/>
  <c r="J361" i="5"/>
  <c r="E361" i="5"/>
  <c r="J360" i="5"/>
  <c r="E360" i="5"/>
  <c r="J359" i="5"/>
  <c r="E359" i="5"/>
  <c r="J358" i="5"/>
  <c r="E358" i="5"/>
  <c r="J357" i="5"/>
  <c r="E357" i="5"/>
  <c r="J356" i="5"/>
  <c r="E356" i="5"/>
  <c r="J355" i="5"/>
  <c r="E355" i="5"/>
  <c r="J354" i="5"/>
  <c r="E354" i="5"/>
  <c r="F354" i="5" s="1"/>
  <c r="J353" i="5"/>
  <c r="E353" i="5"/>
  <c r="J352" i="5"/>
  <c r="F352" i="5"/>
  <c r="E352" i="5"/>
  <c r="K352" i="5" s="1"/>
  <c r="J351" i="5"/>
  <c r="E351" i="5"/>
  <c r="J350" i="5"/>
  <c r="E350" i="5"/>
  <c r="F350" i="5" s="1"/>
  <c r="J349" i="5"/>
  <c r="E349" i="5"/>
  <c r="J348" i="5"/>
  <c r="E348" i="5"/>
  <c r="J347" i="5"/>
  <c r="E347" i="5"/>
  <c r="J346" i="5"/>
  <c r="E346" i="5"/>
  <c r="K346" i="5" s="1"/>
  <c r="J345" i="5"/>
  <c r="E345" i="5"/>
  <c r="J344" i="5"/>
  <c r="E344" i="5"/>
  <c r="J343" i="5"/>
  <c r="E343" i="5"/>
  <c r="J342" i="5"/>
  <c r="E342" i="5"/>
  <c r="K342" i="5" s="1"/>
  <c r="J341" i="5"/>
  <c r="E341" i="5"/>
  <c r="J340" i="5"/>
  <c r="E340" i="5"/>
  <c r="J339" i="5"/>
  <c r="E339" i="5"/>
  <c r="J338" i="5"/>
  <c r="E338" i="5"/>
  <c r="F338" i="5" s="1"/>
  <c r="J337" i="5"/>
  <c r="E337" i="5"/>
  <c r="J336" i="5"/>
  <c r="E336" i="5"/>
  <c r="J335" i="5"/>
  <c r="E335" i="5"/>
  <c r="J334" i="5"/>
  <c r="E334" i="5"/>
  <c r="J333" i="5"/>
  <c r="E333" i="5"/>
  <c r="J332" i="5"/>
  <c r="E332" i="5"/>
  <c r="J331" i="5"/>
  <c r="E331" i="5"/>
  <c r="J330" i="5"/>
  <c r="E330" i="5"/>
  <c r="J329" i="5"/>
  <c r="E329" i="5"/>
  <c r="J328" i="5"/>
  <c r="E328" i="5"/>
  <c r="J327" i="5"/>
  <c r="E327" i="5"/>
  <c r="J326" i="5"/>
  <c r="E326" i="5"/>
  <c r="J325" i="5"/>
  <c r="E325" i="5"/>
  <c r="F325" i="5" s="1"/>
  <c r="J324" i="5"/>
  <c r="E324" i="5"/>
  <c r="J323" i="5"/>
  <c r="E323" i="5"/>
  <c r="K323" i="5" s="1"/>
  <c r="J322" i="5"/>
  <c r="E322" i="5"/>
  <c r="J321" i="5"/>
  <c r="E321" i="5"/>
  <c r="J320" i="5"/>
  <c r="E320" i="5"/>
  <c r="J319" i="5"/>
  <c r="E319" i="5"/>
  <c r="J318" i="5"/>
  <c r="E318" i="5"/>
  <c r="J317" i="5"/>
  <c r="E317" i="5"/>
  <c r="K317" i="5" s="1"/>
  <c r="J316" i="5"/>
  <c r="E316" i="5"/>
  <c r="J315" i="5"/>
  <c r="E315" i="5"/>
  <c r="J314" i="5"/>
  <c r="E314" i="5"/>
  <c r="J313" i="5"/>
  <c r="E313" i="5"/>
  <c r="J312" i="5"/>
  <c r="E312" i="5"/>
  <c r="J311" i="5"/>
  <c r="E311" i="5"/>
  <c r="F311" i="5" s="1"/>
  <c r="J310" i="5"/>
  <c r="E310" i="5"/>
  <c r="J309" i="5"/>
  <c r="E309" i="5"/>
  <c r="J308" i="5"/>
  <c r="E308" i="5"/>
  <c r="J307" i="5"/>
  <c r="E307" i="5"/>
  <c r="J306" i="5"/>
  <c r="E306" i="5"/>
  <c r="J305" i="5"/>
  <c r="E305" i="5"/>
  <c r="J304" i="5"/>
  <c r="E304" i="5"/>
  <c r="J303" i="5"/>
  <c r="E303" i="5"/>
  <c r="J302" i="5"/>
  <c r="E302" i="5"/>
  <c r="J301" i="5"/>
  <c r="E301" i="5"/>
  <c r="J300" i="5"/>
  <c r="E300" i="5"/>
  <c r="J299" i="5"/>
  <c r="E299" i="5"/>
  <c r="K299" i="5" s="1"/>
  <c r="J298" i="5"/>
  <c r="E298" i="5"/>
  <c r="J297" i="5"/>
  <c r="E297" i="5"/>
  <c r="J296" i="5"/>
  <c r="E296" i="5"/>
  <c r="F296" i="5" s="1"/>
  <c r="J295" i="5"/>
  <c r="E295" i="5"/>
  <c r="J294" i="5"/>
  <c r="E294" i="5"/>
  <c r="J293" i="5"/>
  <c r="E293" i="5"/>
  <c r="J292" i="5"/>
  <c r="E292" i="5"/>
  <c r="J291" i="5"/>
  <c r="E291" i="5"/>
  <c r="J290" i="5"/>
  <c r="E290" i="5"/>
  <c r="J289" i="5"/>
  <c r="E289" i="5"/>
  <c r="J288" i="5"/>
  <c r="E288" i="5"/>
  <c r="J287" i="5"/>
  <c r="E287" i="5"/>
  <c r="F287" i="5" s="1"/>
  <c r="J286" i="5"/>
  <c r="E286" i="5"/>
  <c r="F286" i="5" s="1"/>
  <c r="J285" i="5"/>
  <c r="E285" i="5"/>
  <c r="J284" i="5"/>
  <c r="E284" i="5"/>
  <c r="J283" i="5"/>
  <c r="E283" i="5"/>
  <c r="J282" i="5"/>
  <c r="E282" i="5"/>
  <c r="F282" i="5" s="1"/>
  <c r="J281" i="5"/>
  <c r="E281" i="5"/>
  <c r="J280" i="5"/>
  <c r="E280" i="5"/>
  <c r="F280" i="5" s="1"/>
  <c r="J279" i="5"/>
  <c r="E279" i="5"/>
  <c r="J278" i="5"/>
  <c r="E278" i="5"/>
  <c r="J277" i="5"/>
  <c r="E277" i="5"/>
  <c r="J276" i="5"/>
  <c r="E276" i="5"/>
  <c r="J275" i="5"/>
  <c r="E275" i="5"/>
  <c r="J274" i="5"/>
  <c r="E274" i="5"/>
  <c r="J273" i="5"/>
  <c r="E273" i="5"/>
  <c r="J272" i="5"/>
  <c r="E272" i="5"/>
  <c r="F272" i="5" s="1"/>
  <c r="J271" i="5"/>
  <c r="E271" i="5"/>
  <c r="F271" i="5" s="1"/>
  <c r="J270" i="5"/>
  <c r="E270" i="5"/>
  <c r="J269" i="5"/>
  <c r="E269" i="5"/>
  <c r="J268" i="5"/>
  <c r="E268" i="5"/>
  <c r="J267" i="5"/>
  <c r="E267" i="5"/>
  <c r="J266" i="5"/>
  <c r="E266" i="5"/>
  <c r="J265" i="5"/>
  <c r="E265" i="5"/>
  <c r="J264" i="5"/>
  <c r="E264" i="5"/>
  <c r="J263" i="5"/>
  <c r="E263" i="5"/>
  <c r="J262" i="5"/>
  <c r="E262" i="5"/>
  <c r="J261" i="5"/>
  <c r="E261" i="5"/>
  <c r="J260" i="5"/>
  <c r="E260" i="5"/>
  <c r="J259" i="5"/>
  <c r="E259" i="5"/>
  <c r="J258" i="5"/>
  <c r="E258" i="5"/>
  <c r="J257" i="5"/>
  <c r="E257" i="5"/>
  <c r="J256" i="5"/>
  <c r="E256" i="5"/>
  <c r="J255" i="5"/>
  <c r="E255" i="5"/>
  <c r="F255" i="5" s="1"/>
  <c r="J254" i="5"/>
  <c r="E254" i="5"/>
  <c r="J253" i="5"/>
  <c r="E253" i="5"/>
  <c r="J252" i="5"/>
  <c r="E252" i="5"/>
  <c r="J251" i="5"/>
  <c r="E251" i="5"/>
  <c r="J250" i="5"/>
  <c r="E250" i="5"/>
  <c r="J249" i="5"/>
  <c r="E249" i="5"/>
  <c r="J248" i="5"/>
  <c r="E248" i="5"/>
  <c r="J247" i="5"/>
  <c r="E247" i="5"/>
  <c r="K247" i="5" s="1"/>
  <c r="J246" i="5"/>
  <c r="E246" i="5"/>
  <c r="J245" i="5"/>
  <c r="E245" i="5"/>
  <c r="J244" i="5"/>
  <c r="E244" i="5"/>
  <c r="J243" i="5"/>
  <c r="E243" i="5"/>
  <c r="F243" i="5" s="1"/>
  <c r="J242" i="5"/>
  <c r="E242" i="5"/>
  <c r="J241" i="5"/>
  <c r="E241" i="5"/>
  <c r="J240" i="5"/>
  <c r="E240" i="5"/>
  <c r="J239" i="5"/>
  <c r="E239" i="5"/>
  <c r="J238" i="5"/>
  <c r="E238" i="5"/>
  <c r="J237" i="5"/>
  <c r="E237" i="5"/>
  <c r="J236" i="5"/>
  <c r="E236" i="5"/>
  <c r="J235" i="5"/>
  <c r="E235" i="5"/>
  <c r="J234" i="5"/>
  <c r="E234" i="5"/>
  <c r="J233" i="5"/>
  <c r="E233" i="5"/>
  <c r="J232" i="5"/>
  <c r="E232" i="5"/>
  <c r="J231" i="5"/>
  <c r="E231" i="5"/>
  <c r="J230" i="5"/>
  <c r="E230" i="5"/>
  <c r="J229" i="5"/>
  <c r="E229" i="5"/>
  <c r="J228" i="5"/>
  <c r="E228" i="5"/>
  <c r="J227" i="5"/>
  <c r="E227" i="5"/>
  <c r="J226" i="5"/>
  <c r="E226" i="5"/>
  <c r="J225" i="5"/>
  <c r="E225" i="5"/>
  <c r="J224" i="5"/>
  <c r="E224" i="5"/>
  <c r="J223" i="5"/>
  <c r="E223" i="5"/>
  <c r="J222" i="5"/>
  <c r="E222" i="5"/>
  <c r="J221" i="5"/>
  <c r="E221" i="5"/>
  <c r="F221" i="5" s="1"/>
  <c r="J220" i="5"/>
  <c r="E220" i="5"/>
  <c r="J219" i="5"/>
  <c r="E219" i="5"/>
  <c r="J218" i="5"/>
  <c r="E218" i="5"/>
  <c r="J217" i="5"/>
  <c r="E217" i="5"/>
  <c r="J216" i="5"/>
  <c r="E216" i="5"/>
  <c r="J215" i="5"/>
  <c r="E215" i="5"/>
  <c r="J214" i="5"/>
  <c r="E214" i="5"/>
  <c r="J213" i="5"/>
  <c r="E213" i="5"/>
  <c r="J212" i="5"/>
  <c r="E212" i="5"/>
  <c r="J211" i="5"/>
  <c r="E211" i="5"/>
  <c r="J210" i="5"/>
  <c r="E210" i="5"/>
  <c r="J209" i="5"/>
  <c r="E209" i="5"/>
  <c r="K209" i="5" s="1"/>
  <c r="J208" i="5"/>
  <c r="E208" i="5"/>
  <c r="J207" i="5"/>
  <c r="E207" i="5"/>
  <c r="J206" i="5"/>
  <c r="E206" i="5"/>
  <c r="J205" i="5"/>
  <c r="E205" i="5"/>
  <c r="J204" i="5"/>
  <c r="E204" i="5"/>
  <c r="J203" i="5"/>
  <c r="E203" i="5"/>
  <c r="J202" i="5"/>
  <c r="E202" i="5"/>
  <c r="J201" i="5"/>
  <c r="E201" i="5"/>
  <c r="J200" i="5"/>
  <c r="E200" i="5"/>
  <c r="J199" i="5"/>
  <c r="E199" i="5"/>
  <c r="F199" i="5" s="1"/>
  <c r="J198" i="5"/>
  <c r="E198" i="5"/>
  <c r="J197" i="5"/>
  <c r="E197" i="5"/>
  <c r="F197" i="5" s="1"/>
  <c r="J196" i="5"/>
  <c r="E196" i="5"/>
  <c r="J195" i="5"/>
  <c r="E195" i="5"/>
  <c r="J194" i="5"/>
  <c r="E194" i="5"/>
  <c r="J193" i="5"/>
  <c r="E193" i="5"/>
  <c r="J192" i="5"/>
  <c r="E192" i="5"/>
  <c r="J191" i="5"/>
  <c r="E191" i="5"/>
  <c r="J190" i="5"/>
  <c r="E190" i="5"/>
  <c r="J189" i="5"/>
  <c r="E189" i="5"/>
  <c r="F189" i="5" s="1"/>
  <c r="J188" i="5"/>
  <c r="E188" i="5"/>
  <c r="J187" i="5"/>
  <c r="E187" i="5"/>
  <c r="J186" i="5"/>
  <c r="E186" i="5"/>
  <c r="K186" i="5" s="1"/>
  <c r="J185" i="5"/>
  <c r="E185" i="5"/>
  <c r="F185" i="5" s="1"/>
  <c r="J184" i="5"/>
  <c r="E184" i="5"/>
  <c r="J183" i="5"/>
  <c r="E183" i="5"/>
  <c r="J182" i="5"/>
  <c r="E182" i="5"/>
  <c r="F182" i="5" s="1"/>
  <c r="J181" i="5"/>
  <c r="E181" i="5"/>
  <c r="J180" i="5"/>
  <c r="E180" i="5"/>
  <c r="J179" i="5"/>
  <c r="E179" i="5"/>
  <c r="J178" i="5"/>
  <c r="E178" i="5"/>
  <c r="J177" i="5"/>
  <c r="E177" i="5"/>
  <c r="J176" i="5"/>
  <c r="E176" i="5"/>
  <c r="J175" i="5"/>
  <c r="E175" i="5"/>
  <c r="J174" i="5"/>
  <c r="E174" i="5"/>
  <c r="K174" i="5" s="1"/>
  <c r="J173" i="5"/>
  <c r="E173" i="5"/>
  <c r="J172" i="5"/>
  <c r="E172" i="5"/>
  <c r="J171" i="5"/>
  <c r="E171" i="5"/>
  <c r="J170" i="5"/>
  <c r="E170" i="5"/>
  <c r="J169" i="5"/>
  <c r="E169" i="5"/>
  <c r="J168" i="5"/>
  <c r="E168" i="5"/>
  <c r="J167" i="5"/>
  <c r="E167" i="5"/>
  <c r="J166" i="5"/>
  <c r="E166" i="5"/>
  <c r="J165" i="5"/>
  <c r="E165" i="5"/>
  <c r="J164" i="5"/>
  <c r="E164" i="5"/>
  <c r="J163" i="5"/>
  <c r="E163" i="5"/>
  <c r="J162" i="5"/>
  <c r="E162" i="5"/>
  <c r="J161" i="5"/>
  <c r="E161" i="5"/>
  <c r="J160" i="5"/>
  <c r="E160" i="5"/>
  <c r="J159" i="5"/>
  <c r="E159" i="5"/>
  <c r="F159" i="5" s="1"/>
  <c r="J158" i="5"/>
  <c r="E158" i="5"/>
  <c r="J157" i="5"/>
  <c r="E157" i="5"/>
  <c r="K157" i="5" s="1"/>
  <c r="J156" i="5"/>
  <c r="E156" i="5"/>
  <c r="J155" i="5"/>
  <c r="E155" i="5"/>
  <c r="J154" i="5"/>
  <c r="E154" i="5"/>
  <c r="J153" i="5"/>
  <c r="E153" i="5"/>
  <c r="J152" i="5"/>
  <c r="E152" i="5"/>
  <c r="J151" i="5"/>
  <c r="E151" i="5"/>
  <c r="J150" i="5"/>
  <c r="E150" i="5"/>
  <c r="F150" i="5" s="1"/>
  <c r="J149" i="5"/>
  <c r="E149" i="5"/>
  <c r="J148" i="5"/>
  <c r="E148" i="5"/>
  <c r="J147" i="5"/>
  <c r="E147" i="5"/>
  <c r="J146" i="5"/>
  <c r="E146" i="5"/>
  <c r="J145" i="5"/>
  <c r="E145" i="5"/>
  <c r="J144" i="5"/>
  <c r="E144" i="5"/>
  <c r="J143" i="5"/>
  <c r="E143" i="5"/>
  <c r="J142" i="5"/>
  <c r="E142" i="5"/>
  <c r="J141" i="5"/>
  <c r="E141" i="5"/>
  <c r="F141" i="5" s="1"/>
  <c r="J140" i="5"/>
  <c r="E140" i="5"/>
  <c r="J139" i="5"/>
  <c r="E139" i="5"/>
  <c r="K139" i="5" s="1"/>
  <c r="J138" i="5"/>
  <c r="E138" i="5"/>
  <c r="J137" i="5"/>
  <c r="E137" i="5"/>
  <c r="J136" i="5"/>
  <c r="E136" i="5"/>
  <c r="J135" i="5"/>
  <c r="E135" i="5"/>
  <c r="J134" i="5"/>
  <c r="E134" i="5"/>
  <c r="J133" i="5"/>
  <c r="E133" i="5"/>
  <c r="J132" i="5"/>
  <c r="E132" i="5"/>
  <c r="F132" i="5" s="1"/>
  <c r="J131" i="5"/>
  <c r="E131" i="5"/>
  <c r="F131" i="5" s="1"/>
  <c r="J130" i="5"/>
  <c r="E130" i="5"/>
  <c r="J129" i="5"/>
  <c r="E129" i="5"/>
  <c r="J128" i="5"/>
  <c r="E128" i="5"/>
  <c r="J127" i="5"/>
  <c r="E127" i="5"/>
  <c r="J126" i="5"/>
  <c r="F126" i="5"/>
  <c r="E126" i="5"/>
  <c r="J125" i="5"/>
  <c r="E125" i="5"/>
  <c r="J124" i="5"/>
  <c r="E124" i="5"/>
  <c r="J123" i="5"/>
  <c r="E123" i="5"/>
  <c r="J122" i="5"/>
  <c r="K122" i="5" s="1"/>
  <c r="E122" i="5"/>
  <c r="J121" i="5"/>
  <c r="E121" i="5"/>
  <c r="J120" i="5"/>
  <c r="E120" i="5"/>
  <c r="F120" i="5" s="1"/>
  <c r="J119" i="5"/>
  <c r="E119" i="5"/>
  <c r="J118" i="5"/>
  <c r="E118" i="5"/>
  <c r="J117" i="5"/>
  <c r="E117" i="5"/>
  <c r="J116" i="5"/>
  <c r="E116" i="5"/>
  <c r="J115" i="5"/>
  <c r="E115" i="5"/>
  <c r="J114" i="5"/>
  <c r="E114" i="5"/>
  <c r="J113" i="5"/>
  <c r="E113" i="5"/>
  <c r="F113" i="5" s="1"/>
  <c r="J112" i="5"/>
  <c r="E112" i="5"/>
  <c r="J111" i="5"/>
  <c r="E111" i="5"/>
  <c r="K111" i="5" s="1"/>
  <c r="J110" i="5"/>
  <c r="E110" i="5"/>
  <c r="J109" i="5"/>
  <c r="E109" i="5"/>
  <c r="K109" i="5" s="1"/>
  <c r="J108" i="5"/>
  <c r="E108" i="5"/>
  <c r="J107" i="5"/>
  <c r="E107" i="5"/>
  <c r="J106" i="5"/>
  <c r="E106" i="5"/>
  <c r="J105" i="5"/>
  <c r="E105" i="5"/>
  <c r="F105" i="5" s="1"/>
  <c r="J104" i="5"/>
  <c r="E104" i="5"/>
  <c r="J103" i="5"/>
  <c r="E103" i="5"/>
  <c r="J102" i="5"/>
  <c r="E102" i="5"/>
  <c r="F102" i="5" s="1"/>
  <c r="J101" i="5"/>
  <c r="E101" i="5"/>
  <c r="J100" i="5"/>
  <c r="E100" i="5"/>
  <c r="J99" i="5"/>
  <c r="E99" i="5"/>
  <c r="J98" i="5"/>
  <c r="E98" i="5"/>
  <c r="J97" i="5"/>
  <c r="E97" i="5"/>
  <c r="J96" i="5"/>
  <c r="E96" i="5"/>
  <c r="J95" i="5"/>
  <c r="E95" i="5"/>
  <c r="J94" i="5"/>
  <c r="E94" i="5"/>
  <c r="J93" i="5"/>
  <c r="E93" i="5"/>
  <c r="J92" i="5"/>
  <c r="E92" i="5"/>
  <c r="J91" i="5"/>
  <c r="E91" i="5"/>
  <c r="J90" i="5"/>
  <c r="E90" i="5"/>
  <c r="J89" i="5"/>
  <c r="E89" i="5"/>
  <c r="J88" i="5"/>
  <c r="E88" i="5"/>
  <c r="J87" i="5"/>
  <c r="E87" i="5"/>
  <c r="J86" i="5"/>
  <c r="E86" i="5"/>
  <c r="K86" i="5" s="1"/>
  <c r="J85" i="5"/>
  <c r="E85" i="5"/>
  <c r="K85" i="5" s="1"/>
  <c r="J84" i="5"/>
  <c r="E84" i="5"/>
  <c r="J83" i="5"/>
  <c r="E83" i="5"/>
  <c r="J82" i="5"/>
  <c r="E82" i="5"/>
  <c r="J81" i="5"/>
  <c r="E81" i="5"/>
  <c r="F81" i="5" s="1"/>
  <c r="J80" i="5"/>
  <c r="E80" i="5"/>
  <c r="J79" i="5"/>
  <c r="E79" i="5"/>
  <c r="J78" i="5"/>
  <c r="E78" i="5"/>
  <c r="K78" i="5" s="1"/>
  <c r="J77" i="5"/>
  <c r="E77" i="5"/>
  <c r="J76" i="5"/>
  <c r="E76" i="5"/>
  <c r="J75" i="5"/>
  <c r="E75" i="5"/>
  <c r="J74" i="5"/>
  <c r="E74" i="5"/>
  <c r="J73" i="5"/>
  <c r="E73" i="5"/>
  <c r="J72" i="5"/>
  <c r="E72" i="5"/>
  <c r="J71" i="5"/>
  <c r="E71" i="5"/>
  <c r="J70" i="5"/>
  <c r="E70" i="5"/>
  <c r="J69" i="5"/>
  <c r="E69" i="5"/>
  <c r="K69" i="5" s="1"/>
  <c r="J68" i="5"/>
  <c r="E68" i="5"/>
  <c r="J67" i="5"/>
  <c r="E67" i="5"/>
  <c r="J66" i="5"/>
  <c r="E66" i="5"/>
  <c r="K66" i="5" s="1"/>
  <c r="J65" i="5"/>
  <c r="E65" i="5"/>
  <c r="J64" i="5"/>
  <c r="E64" i="5"/>
  <c r="J63" i="5"/>
  <c r="E63" i="5"/>
  <c r="J62" i="5"/>
  <c r="E62" i="5"/>
  <c r="J61" i="5"/>
  <c r="E61" i="5"/>
  <c r="J60" i="5"/>
  <c r="E60" i="5"/>
  <c r="J59" i="5"/>
  <c r="E59" i="5"/>
  <c r="J58" i="5"/>
  <c r="E58" i="5"/>
  <c r="J57" i="5"/>
  <c r="E57" i="5"/>
  <c r="K57" i="5" s="1"/>
  <c r="J56" i="5"/>
  <c r="E56" i="5"/>
  <c r="J55" i="5"/>
  <c r="E55" i="5"/>
  <c r="J54" i="5"/>
  <c r="E54" i="5"/>
  <c r="K54" i="5" s="1"/>
  <c r="J53" i="5"/>
  <c r="E53" i="5"/>
  <c r="J52" i="5"/>
  <c r="E52" i="5"/>
  <c r="J51" i="5"/>
  <c r="E51" i="5"/>
  <c r="J50" i="5"/>
  <c r="E50" i="5"/>
  <c r="J49" i="5"/>
  <c r="E49" i="5"/>
  <c r="J48" i="5"/>
  <c r="E48" i="5"/>
  <c r="J47" i="5"/>
  <c r="E47" i="5"/>
  <c r="J46" i="5"/>
  <c r="E46" i="5"/>
  <c r="J45" i="5"/>
  <c r="E45" i="5"/>
  <c r="K45" i="5" s="1"/>
  <c r="J44" i="5"/>
  <c r="E44" i="5"/>
  <c r="J43" i="5"/>
  <c r="E43" i="5"/>
  <c r="J42" i="5"/>
  <c r="E42" i="5"/>
  <c r="K42" i="5" s="1"/>
  <c r="J41" i="5"/>
  <c r="E41" i="5"/>
  <c r="J40" i="5"/>
  <c r="E40" i="5"/>
  <c r="J39" i="5"/>
  <c r="E39" i="5"/>
  <c r="J38" i="5"/>
  <c r="E38" i="5"/>
  <c r="J37" i="5"/>
  <c r="E37" i="5"/>
  <c r="J36" i="5"/>
  <c r="E36" i="5"/>
  <c r="J35" i="5"/>
  <c r="E35" i="5"/>
  <c r="J34" i="5"/>
  <c r="E34" i="5"/>
  <c r="J33" i="5"/>
  <c r="E33" i="5"/>
  <c r="F33" i="5" s="1"/>
  <c r="J32" i="5"/>
  <c r="E32" i="5"/>
  <c r="J31" i="5"/>
  <c r="E31" i="5"/>
  <c r="J30" i="5"/>
  <c r="E30" i="5"/>
  <c r="F30" i="5" s="1"/>
  <c r="J29" i="5"/>
  <c r="E29" i="5"/>
  <c r="J28" i="5"/>
  <c r="E28" i="5"/>
  <c r="J27" i="5"/>
  <c r="E27" i="5"/>
  <c r="J26" i="5"/>
  <c r="E26" i="5"/>
  <c r="J25" i="5"/>
  <c r="E25" i="5"/>
  <c r="J24" i="5"/>
  <c r="E24" i="5"/>
  <c r="J23" i="5"/>
  <c r="E23" i="5"/>
  <c r="J22" i="5"/>
  <c r="E22" i="5"/>
  <c r="J21" i="5"/>
  <c r="E21" i="5"/>
  <c r="F21" i="5" s="1"/>
  <c r="J20" i="5"/>
  <c r="E20" i="5"/>
  <c r="J19" i="5"/>
  <c r="E19" i="5"/>
  <c r="J18" i="5"/>
  <c r="E18" i="5"/>
  <c r="F18" i="5" s="1"/>
  <c r="J17" i="5"/>
  <c r="E17" i="5"/>
  <c r="J16" i="5"/>
  <c r="E16" i="5"/>
  <c r="J15" i="5"/>
  <c r="E15" i="5"/>
  <c r="J14" i="5"/>
  <c r="E14" i="5"/>
  <c r="J13" i="5"/>
  <c r="E13" i="5"/>
  <c r="J12" i="5"/>
  <c r="E12" i="5"/>
  <c r="J11" i="5"/>
  <c r="E11" i="5"/>
  <c r="J10" i="5"/>
  <c r="E10" i="5"/>
  <c r="J9" i="5"/>
  <c r="E9" i="5"/>
  <c r="F9" i="5" s="1"/>
  <c r="J8" i="5"/>
  <c r="E8" i="5"/>
  <c r="J7" i="5"/>
  <c r="E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L2" i="5" s="1"/>
  <c r="J408" i="4"/>
  <c r="E408" i="4"/>
  <c r="J407" i="4"/>
  <c r="K407" i="4" s="1"/>
  <c r="E407" i="4"/>
  <c r="J406" i="4"/>
  <c r="E406" i="4"/>
  <c r="F406" i="4" s="1"/>
  <c r="J405" i="4"/>
  <c r="E405" i="4"/>
  <c r="J404" i="4"/>
  <c r="E404" i="4"/>
  <c r="J403" i="4"/>
  <c r="E403" i="4"/>
  <c r="J402" i="4"/>
  <c r="E402" i="4"/>
  <c r="J401" i="4"/>
  <c r="E401" i="4"/>
  <c r="J400" i="4"/>
  <c r="E400" i="4"/>
  <c r="F400" i="4" s="1"/>
  <c r="J399" i="4"/>
  <c r="E399" i="4"/>
  <c r="J398" i="4"/>
  <c r="E398" i="4"/>
  <c r="J397" i="4"/>
  <c r="E397" i="4"/>
  <c r="F397" i="4" s="1"/>
  <c r="J396" i="4"/>
  <c r="E396" i="4"/>
  <c r="K396" i="4" s="1"/>
  <c r="J395" i="4"/>
  <c r="E395" i="4"/>
  <c r="J394" i="4"/>
  <c r="E394" i="4"/>
  <c r="J393" i="4"/>
  <c r="K393" i="4" s="1"/>
  <c r="E393" i="4"/>
  <c r="J392" i="4"/>
  <c r="E392" i="4"/>
  <c r="J391" i="4"/>
  <c r="E391" i="4"/>
  <c r="J390" i="4"/>
  <c r="K390" i="4" s="1"/>
  <c r="E390" i="4"/>
  <c r="J389" i="4"/>
  <c r="E389" i="4"/>
  <c r="J388" i="4"/>
  <c r="E388" i="4"/>
  <c r="F388" i="4" s="1"/>
  <c r="J387" i="4"/>
  <c r="K387" i="4" s="1"/>
  <c r="E387" i="4"/>
  <c r="J386" i="4"/>
  <c r="E386" i="4"/>
  <c r="J385" i="4"/>
  <c r="E385" i="4"/>
  <c r="J384" i="4"/>
  <c r="K384" i="4" s="1"/>
  <c r="E384" i="4"/>
  <c r="J383" i="4"/>
  <c r="E383" i="4"/>
  <c r="J382" i="4"/>
  <c r="E382" i="4"/>
  <c r="J381" i="4"/>
  <c r="E381" i="4"/>
  <c r="J380" i="4"/>
  <c r="E380" i="4"/>
  <c r="J379" i="4"/>
  <c r="E379" i="4"/>
  <c r="J378" i="4"/>
  <c r="E378" i="4"/>
  <c r="J377" i="4"/>
  <c r="E377" i="4"/>
  <c r="J376" i="4"/>
  <c r="E376" i="4"/>
  <c r="J375" i="4"/>
  <c r="E375" i="4"/>
  <c r="J374" i="4"/>
  <c r="E374" i="4"/>
  <c r="J373" i="4"/>
  <c r="E373" i="4"/>
  <c r="J372" i="4"/>
  <c r="E372" i="4"/>
  <c r="J371" i="4"/>
  <c r="E371" i="4"/>
  <c r="J370" i="4"/>
  <c r="E370" i="4"/>
  <c r="J369" i="4"/>
  <c r="E369" i="4"/>
  <c r="J368" i="4"/>
  <c r="E368" i="4"/>
  <c r="J367" i="4"/>
  <c r="E367" i="4"/>
  <c r="J366" i="4"/>
  <c r="E366" i="4"/>
  <c r="J365" i="4"/>
  <c r="E365" i="4"/>
  <c r="J364" i="4"/>
  <c r="E364" i="4"/>
  <c r="J363" i="4"/>
  <c r="E363" i="4"/>
  <c r="J362" i="4"/>
  <c r="E362" i="4"/>
  <c r="K362" i="4" s="1"/>
  <c r="J361" i="4"/>
  <c r="K361" i="4" s="1"/>
  <c r="E361" i="4"/>
  <c r="J360" i="4"/>
  <c r="E360" i="4"/>
  <c r="J359" i="4"/>
  <c r="E359" i="4"/>
  <c r="J358" i="4"/>
  <c r="E358" i="4"/>
  <c r="J357" i="4"/>
  <c r="E357" i="4"/>
  <c r="J356" i="4"/>
  <c r="E356" i="4"/>
  <c r="K356" i="4" s="1"/>
  <c r="J355" i="4"/>
  <c r="E355" i="4"/>
  <c r="J354" i="4"/>
  <c r="E354" i="4"/>
  <c r="J353" i="4"/>
  <c r="E353" i="4"/>
  <c r="J352" i="4"/>
  <c r="E352" i="4"/>
  <c r="J351" i="4"/>
  <c r="E351" i="4"/>
  <c r="J350" i="4"/>
  <c r="E350" i="4"/>
  <c r="K350" i="4" s="1"/>
  <c r="J349" i="4"/>
  <c r="E349" i="4"/>
  <c r="J348" i="4"/>
  <c r="E348" i="4"/>
  <c r="J347" i="4"/>
  <c r="E347" i="4"/>
  <c r="J346" i="4"/>
  <c r="E346" i="4"/>
  <c r="J345" i="4"/>
  <c r="E345" i="4"/>
  <c r="J344" i="4"/>
  <c r="E344" i="4"/>
  <c r="K344" i="4" s="1"/>
  <c r="J343" i="4"/>
  <c r="E343" i="4"/>
  <c r="K343" i="4" s="1"/>
  <c r="J342" i="4"/>
  <c r="E342" i="4"/>
  <c r="K342" i="4" s="1"/>
  <c r="J341" i="4"/>
  <c r="E341" i="4"/>
  <c r="J340" i="4"/>
  <c r="E340" i="4"/>
  <c r="J339" i="4"/>
  <c r="E339" i="4"/>
  <c r="J338" i="4"/>
  <c r="E338" i="4"/>
  <c r="K338" i="4" s="1"/>
  <c r="J337" i="4"/>
  <c r="E337" i="4"/>
  <c r="J336" i="4"/>
  <c r="K336" i="4" s="1"/>
  <c r="E336" i="4"/>
  <c r="J335" i="4"/>
  <c r="E335" i="4"/>
  <c r="J334" i="4"/>
  <c r="E334" i="4"/>
  <c r="J333" i="4"/>
  <c r="E333" i="4"/>
  <c r="J332" i="4"/>
  <c r="E332" i="4"/>
  <c r="J331" i="4"/>
  <c r="E331" i="4"/>
  <c r="K331" i="4" s="1"/>
  <c r="J330" i="4"/>
  <c r="E330" i="4"/>
  <c r="J329" i="4"/>
  <c r="E329" i="4"/>
  <c r="J328" i="4"/>
  <c r="E328" i="4"/>
  <c r="J327" i="4"/>
  <c r="E327" i="4"/>
  <c r="J326" i="4"/>
  <c r="E326" i="4"/>
  <c r="K326" i="4" s="1"/>
  <c r="J325" i="4"/>
  <c r="E325" i="4"/>
  <c r="J324" i="4"/>
  <c r="E324" i="4"/>
  <c r="J323" i="4"/>
  <c r="E323" i="4"/>
  <c r="J322" i="4"/>
  <c r="E322" i="4"/>
  <c r="J321" i="4"/>
  <c r="F321" i="4" s="1"/>
  <c r="E321" i="4"/>
  <c r="J320" i="4"/>
  <c r="E320" i="4"/>
  <c r="J319" i="4"/>
  <c r="E319" i="4"/>
  <c r="K319" i="4" s="1"/>
  <c r="J318" i="4"/>
  <c r="E318" i="4"/>
  <c r="J317" i="4"/>
  <c r="E317" i="4"/>
  <c r="K316" i="4"/>
  <c r="J316" i="4"/>
  <c r="E316" i="4"/>
  <c r="J315" i="4"/>
  <c r="F315" i="4" s="1"/>
  <c r="E315" i="4"/>
  <c r="J314" i="4"/>
  <c r="E314" i="4"/>
  <c r="J313" i="4"/>
  <c r="E313" i="4"/>
  <c r="F313" i="4" s="1"/>
  <c r="J312" i="4"/>
  <c r="E312" i="4"/>
  <c r="J311" i="4"/>
  <c r="E311" i="4"/>
  <c r="J310" i="4"/>
  <c r="K310" i="4" s="1"/>
  <c r="E310" i="4"/>
  <c r="J309" i="4"/>
  <c r="E309" i="4"/>
  <c r="J308" i="4"/>
  <c r="E308" i="4"/>
  <c r="J307" i="4"/>
  <c r="E307" i="4"/>
  <c r="J306" i="4"/>
  <c r="F306" i="4" s="1"/>
  <c r="E306" i="4"/>
  <c r="J305" i="4"/>
  <c r="E305" i="4"/>
  <c r="J304" i="4"/>
  <c r="E304" i="4"/>
  <c r="J303" i="4"/>
  <c r="E303" i="4"/>
  <c r="J302" i="4"/>
  <c r="E302" i="4"/>
  <c r="J301" i="4"/>
  <c r="K301" i="4" s="1"/>
  <c r="E301" i="4"/>
  <c r="J300" i="4"/>
  <c r="E300" i="4"/>
  <c r="J299" i="4"/>
  <c r="E299" i="4"/>
  <c r="J298" i="4"/>
  <c r="E298" i="4"/>
  <c r="F298" i="4" s="1"/>
  <c r="J297" i="4"/>
  <c r="E297" i="4"/>
  <c r="J296" i="4"/>
  <c r="E296" i="4"/>
  <c r="J295" i="4"/>
  <c r="E295" i="4"/>
  <c r="J294" i="4"/>
  <c r="F294" i="4"/>
  <c r="E294" i="4"/>
  <c r="J293" i="4"/>
  <c r="E293" i="4"/>
  <c r="J292" i="4"/>
  <c r="E292" i="4"/>
  <c r="J291" i="4"/>
  <c r="E291" i="4"/>
  <c r="J290" i="4"/>
  <c r="E290" i="4"/>
  <c r="J289" i="4"/>
  <c r="E289" i="4"/>
  <c r="J288" i="4"/>
  <c r="E288" i="4"/>
  <c r="J287" i="4"/>
  <c r="E287" i="4"/>
  <c r="K287" i="4" s="1"/>
  <c r="J286" i="4"/>
  <c r="E286" i="4"/>
  <c r="J285" i="4"/>
  <c r="E285" i="4"/>
  <c r="J284" i="4"/>
  <c r="E284" i="4"/>
  <c r="J283" i="4"/>
  <c r="E283" i="4"/>
  <c r="J282" i="4"/>
  <c r="E282" i="4"/>
  <c r="K282" i="4" s="1"/>
  <c r="J281" i="4"/>
  <c r="E281" i="4"/>
  <c r="J280" i="4"/>
  <c r="E280" i="4"/>
  <c r="J279" i="4"/>
  <c r="E279" i="4"/>
  <c r="F279" i="4" s="1"/>
  <c r="J278" i="4"/>
  <c r="E278" i="4"/>
  <c r="K277" i="4"/>
  <c r="J277" i="4"/>
  <c r="E277" i="4"/>
  <c r="F277" i="4" s="1"/>
  <c r="J276" i="4"/>
  <c r="E276" i="4"/>
  <c r="K275" i="4"/>
  <c r="J275" i="4"/>
  <c r="E275" i="4"/>
  <c r="J274" i="4"/>
  <c r="K274" i="4" s="1"/>
  <c r="E274" i="4"/>
  <c r="J273" i="4"/>
  <c r="K273" i="4" s="1"/>
  <c r="E273" i="4"/>
  <c r="J272" i="4"/>
  <c r="E272" i="4"/>
  <c r="F272" i="4" s="1"/>
  <c r="J271" i="4"/>
  <c r="E271" i="4"/>
  <c r="K271" i="4" s="1"/>
  <c r="J270" i="4"/>
  <c r="E270" i="4"/>
  <c r="J269" i="4"/>
  <c r="E269" i="4"/>
  <c r="J268" i="4"/>
  <c r="E268" i="4"/>
  <c r="F268" i="4" s="1"/>
  <c r="J267" i="4"/>
  <c r="E267" i="4"/>
  <c r="K266" i="4"/>
  <c r="J266" i="4"/>
  <c r="E266" i="4"/>
  <c r="J265" i="4"/>
  <c r="E265" i="4"/>
  <c r="J264" i="4"/>
  <c r="K264" i="4" s="1"/>
  <c r="E264" i="4"/>
  <c r="J263" i="4"/>
  <c r="E263" i="4"/>
  <c r="F263" i="4" s="1"/>
  <c r="J262" i="4"/>
  <c r="E262" i="4"/>
  <c r="J261" i="4"/>
  <c r="E261" i="4"/>
  <c r="F261" i="4" s="1"/>
  <c r="J260" i="4"/>
  <c r="E260" i="4"/>
  <c r="J259" i="4"/>
  <c r="E259" i="4"/>
  <c r="F259" i="4" s="1"/>
  <c r="J258" i="4"/>
  <c r="E258" i="4"/>
  <c r="J257" i="4"/>
  <c r="E257" i="4"/>
  <c r="K257" i="4" s="1"/>
  <c r="J256" i="4"/>
  <c r="E256" i="4"/>
  <c r="J255" i="4"/>
  <c r="E255" i="4"/>
  <c r="J254" i="4"/>
  <c r="E254" i="4"/>
  <c r="J253" i="4"/>
  <c r="E253" i="4"/>
  <c r="K253" i="4" s="1"/>
  <c r="J252" i="4"/>
  <c r="E252" i="4"/>
  <c r="J251" i="4"/>
  <c r="E251" i="4"/>
  <c r="J250" i="4"/>
  <c r="E250" i="4"/>
  <c r="J249" i="4"/>
  <c r="E249" i="4"/>
  <c r="J248" i="4"/>
  <c r="E248" i="4"/>
  <c r="K248" i="4" s="1"/>
  <c r="J247" i="4"/>
  <c r="E247" i="4"/>
  <c r="J246" i="4"/>
  <c r="E246" i="4"/>
  <c r="J245" i="4"/>
  <c r="E245" i="4"/>
  <c r="J244" i="4"/>
  <c r="E244" i="4"/>
  <c r="K244" i="4" s="1"/>
  <c r="J243" i="4"/>
  <c r="E243" i="4"/>
  <c r="J242" i="4"/>
  <c r="E242" i="4"/>
  <c r="J241" i="4"/>
  <c r="E241" i="4"/>
  <c r="J240" i="4"/>
  <c r="E240" i="4"/>
  <c r="J239" i="4"/>
  <c r="E239" i="4"/>
  <c r="K239" i="4" s="1"/>
  <c r="J238" i="4"/>
  <c r="E238" i="4"/>
  <c r="J237" i="4"/>
  <c r="E237" i="4"/>
  <c r="J236" i="4"/>
  <c r="E236" i="4"/>
  <c r="J235" i="4"/>
  <c r="E235" i="4"/>
  <c r="J234" i="4"/>
  <c r="E234" i="4"/>
  <c r="J233" i="4"/>
  <c r="E233" i="4"/>
  <c r="J232" i="4"/>
  <c r="E232" i="4"/>
  <c r="J231" i="4"/>
  <c r="E231" i="4"/>
  <c r="J230" i="4"/>
  <c r="E230" i="4"/>
  <c r="J229" i="4"/>
  <c r="E229" i="4"/>
  <c r="F229" i="4" s="1"/>
  <c r="J228" i="4"/>
  <c r="E228" i="4"/>
  <c r="J227" i="4"/>
  <c r="E227" i="4"/>
  <c r="J226" i="4"/>
  <c r="E226" i="4"/>
  <c r="J225" i="4"/>
  <c r="E225" i="4"/>
  <c r="J224" i="4"/>
  <c r="E224" i="4"/>
  <c r="J223" i="4"/>
  <c r="K223" i="4" s="1"/>
  <c r="E223" i="4"/>
  <c r="J222" i="4"/>
  <c r="K222" i="4" s="1"/>
  <c r="E222" i="4"/>
  <c r="J221" i="4"/>
  <c r="E221" i="4"/>
  <c r="J220" i="4"/>
  <c r="E220" i="4"/>
  <c r="J219" i="4"/>
  <c r="E219" i="4"/>
  <c r="J218" i="4"/>
  <c r="E218" i="4"/>
  <c r="J217" i="4"/>
  <c r="E217" i="4"/>
  <c r="K217" i="4" s="1"/>
  <c r="J216" i="4"/>
  <c r="E216" i="4"/>
  <c r="J215" i="4"/>
  <c r="E215" i="4"/>
  <c r="J214" i="4"/>
  <c r="K214" i="4" s="1"/>
  <c r="E214" i="4"/>
  <c r="J213" i="4"/>
  <c r="E213" i="4"/>
  <c r="J212" i="4"/>
  <c r="E212" i="4"/>
  <c r="J211" i="4"/>
  <c r="E211" i="4"/>
  <c r="K211" i="4" s="1"/>
  <c r="J210" i="4"/>
  <c r="E210" i="4"/>
  <c r="J209" i="4"/>
  <c r="E209" i="4"/>
  <c r="J208" i="4"/>
  <c r="E208" i="4"/>
  <c r="J207" i="4"/>
  <c r="E207" i="4"/>
  <c r="J206" i="4"/>
  <c r="E206" i="4"/>
  <c r="J205" i="4"/>
  <c r="E205" i="4"/>
  <c r="J204" i="4"/>
  <c r="E204" i="4"/>
  <c r="J203" i="4"/>
  <c r="E203" i="4"/>
  <c r="J202" i="4"/>
  <c r="E202" i="4"/>
  <c r="J201" i="4"/>
  <c r="E201" i="4"/>
  <c r="J200" i="4"/>
  <c r="E200" i="4"/>
  <c r="J199" i="4"/>
  <c r="E199" i="4"/>
  <c r="J198" i="4"/>
  <c r="E198" i="4"/>
  <c r="J197" i="4"/>
  <c r="E197" i="4"/>
  <c r="J196" i="4"/>
  <c r="E196" i="4"/>
  <c r="J195" i="4"/>
  <c r="E195" i="4"/>
  <c r="J194" i="4"/>
  <c r="E194" i="4"/>
  <c r="J193" i="4"/>
  <c r="E193" i="4"/>
  <c r="J192" i="4"/>
  <c r="E192" i="4"/>
  <c r="J191" i="4"/>
  <c r="E191" i="4"/>
  <c r="J190" i="4"/>
  <c r="E190" i="4"/>
  <c r="J189" i="4"/>
  <c r="E189" i="4"/>
  <c r="J188" i="4"/>
  <c r="E188" i="4"/>
  <c r="K187" i="4"/>
  <c r="J187" i="4"/>
  <c r="E187" i="4"/>
  <c r="J186" i="4"/>
  <c r="K186" i="4" s="1"/>
  <c r="E186" i="4"/>
  <c r="J185" i="4"/>
  <c r="E185" i="4"/>
  <c r="J184" i="4"/>
  <c r="E184" i="4"/>
  <c r="J183" i="4"/>
  <c r="E183" i="4"/>
  <c r="J182" i="4"/>
  <c r="E182" i="4"/>
  <c r="J181" i="4"/>
  <c r="E181" i="4"/>
  <c r="J180" i="4"/>
  <c r="E180" i="4"/>
  <c r="J179" i="4"/>
  <c r="E179" i="4"/>
  <c r="F179" i="4" s="1"/>
  <c r="J178" i="4"/>
  <c r="K178" i="4" s="1"/>
  <c r="E178" i="4"/>
  <c r="J177" i="4"/>
  <c r="E177" i="4"/>
  <c r="J176" i="4"/>
  <c r="E176" i="4"/>
  <c r="J175" i="4"/>
  <c r="E175" i="4"/>
  <c r="F175" i="4" s="1"/>
  <c r="J174" i="4"/>
  <c r="E174" i="4"/>
  <c r="J173" i="4"/>
  <c r="E173" i="4"/>
  <c r="J172" i="4"/>
  <c r="E172" i="4"/>
  <c r="J171" i="4"/>
  <c r="E171" i="4"/>
  <c r="J170" i="4"/>
  <c r="E170" i="4"/>
  <c r="J169" i="4"/>
  <c r="E169" i="4"/>
  <c r="K169" i="4" s="1"/>
  <c r="J168" i="4"/>
  <c r="E168" i="4"/>
  <c r="J167" i="4"/>
  <c r="E167" i="4"/>
  <c r="F167" i="4" s="1"/>
  <c r="J166" i="4"/>
  <c r="E166" i="4"/>
  <c r="F166" i="4" s="1"/>
  <c r="J165" i="4"/>
  <c r="E165" i="4"/>
  <c r="J164" i="4"/>
  <c r="E164" i="4"/>
  <c r="J163" i="4"/>
  <c r="E163" i="4"/>
  <c r="J162" i="4"/>
  <c r="E162" i="4"/>
  <c r="J161" i="4"/>
  <c r="E161" i="4"/>
  <c r="J160" i="4"/>
  <c r="K160" i="4" s="1"/>
  <c r="E160" i="4"/>
  <c r="J159" i="4"/>
  <c r="K159" i="4" s="1"/>
  <c r="E159" i="4"/>
  <c r="J158" i="4"/>
  <c r="K158" i="4" s="1"/>
  <c r="E158" i="4"/>
  <c r="J157" i="4"/>
  <c r="K157" i="4" s="1"/>
  <c r="E157" i="4"/>
  <c r="J156" i="4"/>
  <c r="E156" i="4"/>
  <c r="J155" i="4"/>
  <c r="E155" i="4"/>
  <c r="K155" i="4" s="1"/>
  <c r="J154" i="4"/>
  <c r="E154" i="4"/>
  <c r="J153" i="4"/>
  <c r="E153" i="4"/>
  <c r="K153" i="4" s="1"/>
  <c r="J152" i="4"/>
  <c r="E152" i="4"/>
  <c r="J151" i="4"/>
  <c r="E151" i="4"/>
  <c r="K151" i="4" s="1"/>
  <c r="J150" i="4"/>
  <c r="E150" i="4"/>
  <c r="K149" i="4"/>
  <c r="J149" i="4"/>
  <c r="E149" i="4"/>
  <c r="J148" i="4"/>
  <c r="E148" i="4"/>
  <c r="K147" i="4"/>
  <c r="J147" i="4"/>
  <c r="E147" i="4"/>
  <c r="J146" i="4"/>
  <c r="K146" i="4" s="1"/>
  <c r="E146" i="4"/>
  <c r="J145" i="4"/>
  <c r="E145" i="4"/>
  <c r="K145" i="4" s="1"/>
  <c r="J144" i="4"/>
  <c r="K144" i="4" s="1"/>
  <c r="E144" i="4"/>
  <c r="J143" i="4"/>
  <c r="K143" i="4" s="1"/>
  <c r="E143" i="4"/>
  <c r="J142" i="4"/>
  <c r="K142" i="4" s="1"/>
  <c r="E142" i="4"/>
  <c r="J141" i="4"/>
  <c r="K141" i="4" s="1"/>
  <c r="E141" i="4"/>
  <c r="J140" i="4"/>
  <c r="E140" i="4"/>
  <c r="J139" i="4"/>
  <c r="E139" i="4"/>
  <c r="K139" i="4" s="1"/>
  <c r="J138" i="4"/>
  <c r="E138" i="4"/>
  <c r="J137" i="4"/>
  <c r="E137" i="4"/>
  <c r="K137" i="4" s="1"/>
  <c r="J136" i="4"/>
  <c r="E136" i="4"/>
  <c r="J135" i="4"/>
  <c r="E135" i="4"/>
  <c r="K135" i="4" s="1"/>
  <c r="J134" i="4"/>
  <c r="E134" i="4"/>
  <c r="K133" i="4"/>
  <c r="J133" i="4"/>
  <c r="E133" i="4"/>
  <c r="J132" i="4"/>
  <c r="E132" i="4"/>
  <c r="K131" i="4"/>
  <c r="J131" i="4"/>
  <c r="E131" i="4"/>
  <c r="J130" i="4"/>
  <c r="K130" i="4" s="1"/>
  <c r="E130" i="4"/>
  <c r="J129" i="4"/>
  <c r="E129" i="4"/>
  <c r="K129" i="4" s="1"/>
  <c r="J128" i="4"/>
  <c r="K128" i="4" s="1"/>
  <c r="E128" i="4"/>
  <c r="J127" i="4"/>
  <c r="K127" i="4" s="1"/>
  <c r="E127" i="4"/>
  <c r="J126" i="4"/>
  <c r="K126" i="4" s="1"/>
  <c r="E126" i="4"/>
  <c r="J125" i="4"/>
  <c r="K125" i="4" s="1"/>
  <c r="E125" i="4"/>
  <c r="J124" i="4"/>
  <c r="E124" i="4"/>
  <c r="J123" i="4"/>
  <c r="E123" i="4"/>
  <c r="K123" i="4" s="1"/>
  <c r="J122" i="4"/>
  <c r="E122" i="4"/>
  <c r="J121" i="4"/>
  <c r="E121" i="4"/>
  <c r="K121" i="4" s="1"/>
  <c r="J120" i="4"/>
  <c r="E120" i="4"/>
  <c r="J119" i="4"/>
  <c r="E119" i="4"/>
  <c r="K119" i="4" s="1"/>
  <c r="J118" i="4"/>
  <c r="E118" i="4"/>
  <c r="K117" i="4"/>
  <c r="J117" i="4"/>
  <c r="E117" i="4"/>
  <c r="J116" i="4"/>
  <c r="E116" i="4"/>
  <c r="K115" i="4"/>
  <c r="J115" i="4"/>
  <c r="E115" i="4"/>
  <c r="J114" i="4"/>
  <c r="K114" i="4" s="1"/>
  <c r="E114" i="4"/>
  <c r="J113" i="4"/>
  <c r="E113" i="4"/>
  <c r="K113" i="4" s="1"/>
  <c r="J112" i="4"/>
  <c r="K112" i="4" s="1"/>
  <c r="E112" i="4"/>
  <c r="J111" i="4"/>
  <c r="K111" i="4" s="1"/>
  <c r="E111" i="4"/>
  <c r="J110" i="4"/>
  <c r="K110" i="4" s="1"/>
  <c r="E110" i="4"/>
  <c r="J109" i="4"/>
  <c r="K109" i="4" s="1"/>
  <c r="E109" i="4"/>
  <c r="J108" i="4"/>
  <c r="E108" i="4"/>
  <c r="J107" i="4"/>
  <c r="E107" i="4"/>
  <c r="K107" i="4" s="1"/>
  <c r="J106" i="4"/>
  <c r="E106" i="4"/>
  <c r="J105" i="4"/>
  <c r="E105" i="4"/>
  <c r="K105" i="4" s="1"/>
  <c r="J104" i="4"/>
  <c r="E104" i="4"/>
  <c r="J103" i="4"/>
  <c r="E103" i="4"/>
  <c r="K103" i="4" s="1"/>
  <c r="J102" i="4"/>
  <c r="E102" i="4"/>
  <c r="K101" i="4"/>
  <c r="J101" i="4"/>
  <c r="E101" i="4"/>
  <c r="J100" i="4"/>
  <c r="E100" i="4"/>
  <c r="K99" i="4"/>
  <c r="J99" i="4"/>
  <c r="E99" i="4"/>
  <c r="J98" i="4"/>
  <c r="K98" i="4" s="1"/>
  <c r="E98" i="4"/>
  <c r="J97" i="4"/>
  <c r="E97" i="4"/>
  <c r="K97" i="4" s="1"/>
  <c r="J96" i="4"/>
  <c r="K96" i="4" s="1"/>
  <c r="E96" i="4"/>
  <c r="J95" i="4"/>
  <c r="K95" i="4" s="1"/>
  <c r="E95" i="4"/>
  <c r="J94" i="4"/>
  <c r="K94" i="4" s="1"/>
  <c r="E94" i="4"/>
  <c r="J93" i="4"/>
  <c r="E93" i="4"/>
  <c r="J92" i="4"/>
  <c r="E92" i="4"/>
  <c r="J91" i="4"/>
  <c r="K91" i="4" s="1"/>
  <c r="E91" i="4"/>
  <c r="J90" i="4"/>
  <c r="K90" i="4" s="1"/>
  <c r="E90" i="4"/>
  <c r="J89" i="4"/>
  <c r="K89" i="4" s="1"/>
  <c r="E89" i="4"/>
  <c r="J88" i="4"/>
  <c r="E88" i="4"/>
  <c r="J87" i="4"/>
  <c r="E87" i="4"/>
  <c r="J86" i="4"/>
  <c r="E86" i="4"/>
  <c r="J85" i="4"/>
  <c r="K85" i="4" s="1"/>
  <c r="E85" i="4"/>
  <c r="J84" i="4"/>
  <c r="E84" i="4"/>
  <c r="J83" i="4"/>
  <c r="E83" i="4"/>
  <c r="K83" i="4" s="1"/>
  <c r="J82" i="4"/>
  <c r="E82" i="4"/>
  <c r="J81" i="4"/>
  <c r="E81" i="4"/>
  <c r="J80" i="4"/>
  <c r="E80" i="4"/>
  <c r="J79" i="4"/>
  <c r="E79" i="4"/>
  <c r="J78" i="4"/>
  <c r="E78" i="4"/>
  <c r="J77" i="4"/>
  <c r="E77" i="4"/>
  <c r="F77" i="4" s="1"/>
  <c r="J76" i="4"/>
  <c r="E76" i="4"/>
  <c r="J75" i="4"/>
  <c r="E75" i="4"/>
  <c r="J74" i="4"/>
  <c r="E74" i="4"/>
  <c r="J73" i="4"/>
  <c r="E73" i="4"/>
  <c r="F73" i="4" s="1"/>
  <c r="J72" i="4"/>
  <c r="E72" i="4"/>
  <c r="J71" i="4"/>
  <c r="E71" i="4"/>
  <c r="F71" i="4" s="1"/>
  <c r="J70" i="4"/>
  <c r="E70" i="4"/>
  <c r="F70" i="4" s="1"/>
  <c r="J69" i="4"/>
  <c r="E69" i="4"/>
  <c r="J68" i="4"/>
  <c r="E68" i="4"/>
  <c r="J67" i="4"/>
  <c r="E67" i="4"/>
  <c r="J66" i="4"/>
  <c r="E66" i="4"/>
  <c r="J65" i="4"/>
  <c r="E65" i="4"/>
  <c r="F65" i="4" s="1"/>
  <c r="J64" i="4"/>
  <c r="E64" i="4"/>
  <c r="F64" i="4" s="1"/>
  <c r="J63" i="4"/>
  <c r="E63" i="4"/>
  <c r="J62" i="4"/>
  <c r="F62" i="4"/>
  <c r="E62" i="4"/>
  <c r="J61" i="4"/>
  <c r="E61" i="4"/>
  <c r="F61" i="4" s="1"/>
  <c r="J60" i="4"/>
  <c r="E60" i="4"/>
  <c r="J59" i="4"/>
  <c r="K59" i="4" s="1"/>
  <c r="F59" i="4"/>
  <c r="E59" i="4"/>
  <c r="J58" i="4"/>
  <c r="E58" i="4"/>
  <c r="J57" i="4"/>
  <c r="E57" i="4"/>
  <c r="F57" i="4" s="1"/>
  <c r="J56" i="4"/>
  <c r="E56" i="4"/>
  <c r="J55" i="4"/>
  <c r="E55" i="4"/>
  <c r="J54" i="4"/>
  <c r="E54" i="4"/>
  <c r="J53" i="4"/>
  <c r="E53" i="4"/>
  <c r="F53" i="4" s="1"/>
  <c r="J52" i="4"/>
  <c r="E52" i="4"/>
  <c r="J51" i="4"/>
  <c r="E51" i="4"/>
  <c r="J50" i="4"/>
  <c r="E50" i="4"/>
  <c r="J49" i="4"/>
  <c r="E49" i="4"/>
  <c r="F49" i="4" s="1"/>
  <c r="J48" i="4"/>
  <c r="E48" i="4"/>
  <c r="F48" i="4" s="1"/>
  <c r="J47" i="4"/>
  <c r="K47" i="4" s="1"/>
  <c r="E47" i="4"/>
  <c r="J46" i="4"/>
  <c r="E46" i="4"/>
  <c r="J45" i="4"/>
  <c r="E45" i="4"/>
  <c r="F45" i="4" s="1"/>
  <c r="J44" i="4"/>
  <c r="E44" i="4"/>
  <c r="K44" i="4" s="1"/>
  <c r="J43" i="4"/>
  <c r="E43" i="4"/>
  <c r="J42" i="4"/>
  <c r="E42" i="4"/>
  <c r="J41" i="4"/>
  <c r="E41" i="4"/>
  <c r="F41" i="4" s="1"/>
  <c r="J40" i="4"/>
  <c r="E40" i="4"/>
  <c r="J39" i="4"/>
  <c r="E39" i="4"/>
  <c r="J38" i="4"/>
  <c r="E38" i="4"/>
  <c r="J37" i="4"/>
  <c r="E37" i="4"/>
  <c r="F37" i="4" s="1"/>
  <c r="J36" i="4"/>
  <c r="E36" i="4"/>
  <c r="F36" i="4" s="1"/>
  <c r="J35" i="4"/>
  <c r="K35" i="4" s="1"/>
  <c r="E35" i="4"/>
  <c r="J34" i="4"/>
  <c r="E34" i="4"/>
  <c r="J33" i="4"/>
  <c r="E33" i="4"/>
  <c r="F33" i="4" s="1"/>
  <c r="J32" i="4"/>
  <c r="E32" i="4"/>
  <c r="F32" i="4" s="1"/>
  <c r="J31" i="4"/>
  <c r="E31" i="4"/>
  <c r="J30" i="4"/>
  <c r="E30" i="4"/>
  <c r="J29" i="4"/>
  <c r="E29" i="4"/>
  <c r="F29" i="4" s="1"/>
  <c r="J28" i="4"/>
  <c r="E28" i="4"/>
  <c r="J27" i="4"/>
  <c r="E27" i="4"/>
  <c r="J26" i="4"/>
  <c r="E26" i="4"/>
  <c r="J25" i="4"/>
  <c r="E25" i="4"/>
  <c r="J24" i="4"/>
  <c r="E24" i="4"/>
  <c r="F24" i="4" s="1"/>
  <c r="J23" i="4"/>
  <c r="E23" i="4"/>
  <c r="J22" i="4"/>
  <c r="E22" i="4"/>
  <c r="J21" i="4"/>
  <c r="E21" i="4"/>
  <c r="F21" i="4" s="1"/>
  <c r="J20" i="4"/>
  <c r="E20" i="4"/>
  <c r="F20" i="4" s="1"/>
  <c r="J19" i="4"/>
  <c r="E19" i="4"/>
  <c r="J18" i="4"/>
  <c r="E18" i="4"/>
  <c r="J17" i="4"/>
  <c r="E17" i="4"/>
  <c r="F17" i="4" s="1"/>
  <c r="J16" i="4"/>
  <c r="E16" i="4"/>
  <c r="J15" i="4"/>
  <c r="E15" i="4"/>
  <c r="J14" i="4"/>
  <c r="E14" i="4"/>
  <c r="J13" i="4"/>
  <c r="E13" i="4"/>
  <c r="J12" i="4"/>
  <c r="E12" i="4"/>
  <c r="F12" i="4" s="1"/>
  <c r="J11" i="4"/>
  <c r="E11" i="4"/>
  <c r="J10" i="4"/>
  <c r="E10" i="4"/>
  <c r="J9" i="4"/>
  <c r="E9" i="4"/>
  <c r="F9" i="4" s="1"/>
  <c r="J8" i="4"/>
  <c r="E8" i="4"/>
  <c r="J7" i="4"/>
  <c r="E7" i="4"/>
  <c r="J3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L2" i="4" s="1"/>
  <c r="AJ6" i="1"/>
  <c r="AJ5" i="1"/>
  <c r="AJ4" i="1"/>
  <c r="E28" i="2"/>
  <c r="J28" i="2"/>
  <c r="F28" i="2" s="1"/>
  <c r="E22" i="2"/>
  <c r="F22" i="2" s="1"/>
  <c r="J22" i="2"/>
  <c r="E23" i="2"/>
  <c r="K23" i="2" s="1"/>
  <c r="F23" i="2"/>
  <c r="J23" i="2"/>
  <c r="E24" i="2"/>
  <c r="F24" i="2" s="1"/>
  <c r="J24" i="2"/>
  <c r="E25" i="2"/>
  <c r="K25" i="2" s="1"/>
  <c r="F25" i="2"/>
  <c r="J25" i="2"/>
  <c r="E26" i="2"/>
  <c r="F26" i="2" s="1"/>
  <c r="J26" i="2"/>
  <c r="E27" i="2"/>
  <c r="K27" i="2" s="1"/>
  <c r="F27" i="2"/>
  <c r="J27" i="2"/>
  <c r="AT7" i="1"/>
  <c r="AS7" i="1"/>
  <c r="AR7" i="1"/>
  <c r="AQ7" i="1"/>
  <c r="AP7" i="1"/>
  <c r="AO7" i="1"/>
  <c r="AN7" i="1"/>
  <c r="AM7" i="1"/>
  <c r="AL7" i="1"/>
  <c r="AK7" i="1"/>
  <c r="AT6" i="1"/>
  <c r="AS6" i="1"/>
  <c r="AR6" i="1"/>
  <c r="AQ6" i="1"/>
  <c r="AP6" i="1"/>
  <c r="AO6" i="1"/>
  <c r="AN6" i="1"/>
  <c r="AM6" i="1"/>
  <c r="AL6" i="1"/>
  <c r="AK6" i="1"/>
  <c r="AT5" i="1"/>
  <c r="AS5" i="1"/>
  <c r="AR5" i="1"/>
  <c r="AQ5" i="1"/>
  <c r="AP5" i="1"/>
  <c r="AO5" i="1"/>
  <c r="AN5" i="1"/>
  <c r="AM5" i="1"/>
  <c r="AL5" i="1"/>
  <c r="AK5" i="1"/>
  <c r="AT4" i="1"/>
  <c r="AS4" i="1"/>
  <c r="AR4" i="1"/>
  <c r="AQ4" i="1"/>
  <c r="AP4" i="1"/>
  <c r="AO4" i="1"/>
  <c r="AN4" i="1"/>
  <c r="AM4" i="1"/>
  <c r="AL4" i="1"/>
  <c r="AK4" i="1"/>
  <c r="J4" i="8" l="1"/>
  <c r="F4" i="8"/>
  <c r="F5" i="8"/>
  <c r="J4" i="4"/>
  <c r="K183" i="5"/>
  <c r="K152" i="5"/>
  <c r="K200" i="5"/>
  <c r="J3" i="5"/>
  <c r="F107" i="5"/>
  <c r="K312" i="5"/>
  <c r="F127" i="5"/>
  <c r="K218" i="5"/>
  <c r="F89" i="7"/>
  <c r="K89" i="7"/>
  <c r="F361" i="7"/>
  <c r="K361" i="7"/>
  <c r="K82" i="4"/>
  <c r="K122" i="4"/>
  <c r="F97" i="5"/>
  <c r="K185" i="5"/>
  <c r="F243" i="7"/>
  <c r="K243" i="7"/>
  <c r="K26" i="2"/>
  <c r="K24" i="2"/>
  <c r="K22" i="2"/>
  <c r="F14" i="4"/>
  <c r="F18" i="4"/>
  <c r="F26" i="4"/>
  <c r="F30" i="4"/>
  <c r="K38" i="4"/>
  <c r="F42" i="4"/>
  <c r="K50" i="4"/>
  <c r="F54" i="4"/>
  <c r="K68" i="4"/>
  <c r="K71" i="4"/>
  <c r="F79" i="4"/>
  <c r="K86" i="4"/>
  <c r="K100" i="4"/>
  <c r="K116" i="4"/>
  <c r="K132" i="4"/>
  <c r="K148" i="4"/>
  <c r="F181" i="4"/>
  <c r="F250" i="4"/>
  <c r="F254" i="4"/>
  <c r="K265" i="4"/>
  <c r="K276" i="4"/>
  <c r="F288" i="4"/>
  <c r="K298" i="4"/>
  <c r="K325" i="4"/>
  <c r="K354" i="4"/>
  <c r="K369" i="4"/>
  <c r="K381" i="4"/>
  <c r="F385" i="4"/>
  <c r="K404" i="4"/>
  <c r="K408" i="4"/>
  <c r="F117" i="5"/>
  <c r="K128" i="5"/>
  <c r="K189" i="5"/>
  <c r="K253" i="5"/>
  <c r="K280" i="5"/>
  <c r="F366" i="5"/>
  <c r="F32" i="6"/>
  <c r="K75" i="6"/>
  <c r="F98" i="6"/>
  <c r="K149" i="6"/>
  <c r="K160" i="6"/>
  <c r="F160" i="6"/>
  <c r="F171" i="6"/>
  <c r="K171" i="6"/>
  <c r="F67" i="7"/>
  <c r="F71" i="7"/>
  <c r="K71" i="7"/>
  <c r="K109" i="7"/>
  <c r="F109" i="7"/>
  <c r="K319" i="7"/>
  <c r="F319" i="7"/>
  <c r="F408" i="7"/>
  <c r="K408" i="7"/>
  <c r="K310" i="11"/>
  <c r="F310" i="11"/>
  <c r="K106" i="4"/>
  <c r="K180" i="4"/>
  <c r="K86" i="6"/>
  <c r="K61" i="4"/>
  <c r="K69" i="4"/>
  <c r="K82" i="5"/>
  <c r="F114" i="5"/>
  <c r="F121" i="5"/>
  <c r="K129" i="5"/>
  <c r="F147" i="5"/>
  <c r="F155" i="5"/>
  <c r="K175" i="5"/>
  <c r="F179" i="5"/>
  <c r="F194" i="5"/>
  <c r="F202" i="5"/>
  <c r="F206" i="5"/>
  <c r="F250" i="5"/>
  <c r="F266" i="5"/>
  <c r="K273" i="5"/>
  <c r="K288" i="5"/>
  <c r="K308" i="5"/>
  <c r="F320" i="5"/>
  <c r="F324" i="5"/>
  <c r="F33" i="6"/>
  <c r="K43" i="6"/>
  <c r="K50" i="6"/>
  <c r="F58" i="6"/>
  <c r="F72" i="6"/>
  <c r="F76" i="6"/>
  <c r="F109" i="6"/>
  <c r="F117" i="6"/>
  <c r="F121" i="6"/>
  <c r="F129" i="6"/>
  <c r="K129" i="6"/>
  <c r="K136" i="6"/>
  <c r="F146" i="6"/>
  <c r="F168" i="6"/>
  <c r="K168" i="6"/>
  <c r="K172" i="6"/>
  <c r="F172" i="6"/>
  <c r="F191" i="6"/>
  <c r="K197" i="6"/>
  <c r="F201" i="6"/>
  <c r="F205" i="6"/>
  <c r="K208" i="7"/>
  <c r="F208" i="7"/>
  <c r="F220" i="7"/>
  <c r="K220" i="7"/>
  <c r="K404" i="7"/>
  <c r="F95" i="8"/>
  <c r="K48" i="11"/>
  <c r="F48" i="11"/>
  <c r="K41" i="4"/>
  <c r="K172" i="4"/>
  <c r="F64" i="6"/>
  <c r="K163" i="6"/>
  <c r="F11" i="4"/>
  <c r="F15" i="4"/>
  <c r="F23" i="4"/>
  <c r="F27" i="4"/>
  <c r="F35" i="4"/>
  <c r="F39" i="4"/>
  <c r="F43" i="4"/>
  <c r="F47" i="4"/>
  <c r="F51" i="4"/>
  <c r="K62" i="4"/>
  <c r="F69" i="4"/>
  <c r="K87" i="4"/>
  <c r="K104" i="4"/>
  <c r="K120" i="4"/>
  <c r="K136" i="4"/>
  <c r="K152" i="4"/>
  <c r="F205" i="4"/>
  <c r="F232" i="4"/>
  <c r="F236" i="4"/>
  <c r="K247" i="4"/>
  <c r="F281" i="4"/>
  <c r="K288" i="4"/>
  <c r="F303" i="4"/>
  <c r="K332" i="4"/>
  <c r="K366" i="4"/>
  <c r="K378" i="4"/>
  <c r="F394" i="4"/>
  <c r="K401" i="4"/>
  <c r="F15" i="5"/>
  <c r="F27" i="5"/>
  <c r="K39" i="5"/>
  <c r="K51" i="5"/>
  <c r="K63" i="5"/>
  <c r="K75" i="5"/>
  <c r="K99" i="5"/>
  <c r="K103" i="5"/>
  <c r="F144" i="5"/>
  <c r="F156" i="5"/>
  <c r="F183" i="5"/>
  <c r="K187" i="5"/>
  <c r="F278" i="5"/>
  <c r="F293" i="5"/>
  <c r="F297" i="5"/>
  <c r="F309" i="5"/>
  <c r="F328" i="5"/>
  <c r="F332" i="5"/>
  <c r="K12" i="6"/>
  <c r="K19" i="6"/>
  <c r="F30" i="6"/>
  <c r="F37" i="6"/>
  <c r="K40" i="6"/>
  <c r="F62" i="6"/>
  <c r="F80" i="6"/>
  <c r="F88" i="6"/>
  <c r="F92" i="6"/>
  <c r="F103" i="6"/>
  <c r="K106" i="6"/>
  <c r="K377" i="6"/>
  <c r="F400" i="6"/>
  <c r="K400" i="6"/>
  <c r="K91" i="7"/>
  <c r="F91" i="7"/>
  <c r="F125" i="7"/>
  <c r="K125" i="7"/>
  <c r="F133" i="7"/>
  <c r="K48" i="8"/>
  <c r="K62" i="8"/>
  <c r="F77" i="8"/>
  <c r="K227" i="10"/>
  <c r="F227" i="10"/>
  <c r="K154" i="4"/>
  <c r="F305" i="6"/>
  <c r="F96" i="6"/>
  <c r="K96" i="6"/>
  <c r="K93" i="4"/>
  <c r="K238" i="4"/>
  <c r="K25" i="6"/>
  <c r="F385" i="7"/>
  <c r="K385" i="7"/>
  <c r="K84" i="4"/>
  <c r="K88" i="4"/>
  <c r="K108" i="4"/>
  <c r="K124" i="4"/>
  <c r="K140" i="4"/>
  <c r="K156" i="4"/>
  <c r="K190" i="4"/>
  <c r="K198" i="4"/>
  <c r="K286" i="4"/>
  <c r="F297" i="4"/>
  <c r="F312" i="4"/>
  <c r="F316" i="4"/>
  <c r="K337" i="4"/>
  <c r="K375" i="4"/>
  <c r="F391" i="4"/>
  <c r="F12" i="5"/>
  <c r="F24" i="5"/>
  <c r="F36" i="5"/>
  <c r="K48" i="5"/>
  <c r="K60" i="5"/>
  <c r="K72" i="5"/>
  <c r="F84" i="5"/>
  <c r="K92" i="5"/>
  <c r="F108" i="5"/>
  <c r="F123" i="5"/>
  <c r="F133" i="5"/>
  <c r="K145" i="5"/>
  <c r="F149" i="5"/>
  <c r="F180" i="5"/>
  <c r="F188" i="5"/>
  <c r="K211" i="5"/>
  <c r="K275" i="5"/>
  <c r="F302" i="5"/>
  <c r="F24" i="6"/>
  <c r="K30" i="6"/>
  <c r="K34" i="6"/>
  <c r="K44" i="6"/>
  <c r="F66" i="6"/>
  <c r="K85" i="6"/>
  <c r="K93" i="6"/>
  <c r="K104" i="6"/>
  <c r="K151" i="6"/>
  <c r="F177" i="6"/>
  <c r="F382" i="6"/>
  <c r="K73" i="7"/>
  <c r="F73" i="7"/>
  <c r="F107" i="7"/>
  <c r="K107" i="7"/>
  <c r="K379" i="7"/>
  <c r="F406" i="7"/>
  <c r="K406" i="7"/>
  <c r="K16" i="8"/>
  <c r="K92" i="8"/>
  <c r="K40" i="11"/>
  <c r="F40" i="11"/>
  <c r="K138" i="4"/>
  <c r="K199" i="4"/>
  <c r="K324" i="4"/>
  <c r="F101" i="5"/>
  <c r="K276" i="5"/>
  <c r="K28" i="2"/>
  <c r="F60" i="4"/>
  <c r="F63" i="4"/>
  <c r="K77" i="4"/>
  <c r="K81" i="4"/>
  <c r="K92" i="4"/>
  <c r="K102" i="4"/>
  <c r="K118" i="4"/>
  <c r="K134" i="4"/>
  <c r="K150" i="4"/>
  <c r="K210" i="4"/>
  <c r="F241" i="4"/>
  <c r="F245" i="4"/>
  <c r="K256" i="4"/>
  <c r="K267" i="4"/>
  <c r="K290" i="4"/>
  <c r="F341" i="4"/>
  <c r="K349" i="4"/>
  <c r="K372" i="4"/>
  <c r="F403" i="4"/>
  <c r="F138" i="5"/>
  <c r="K220" i="5"/>
  <c r="F224" i="5"/>
  <c r="F240" i="5"/>
  <c r="K244" i="5"/>
  <c r="F248" i="5"/>
  <c r="K256" i="5"/>
  <c r="F260" i="5"/>
  <c r="F264" i="5"/>
  <c r="F314" i="5"/>
  <c r="K10" i="6"/>
  <c r="K18" i="6"/>
  <c r="F21" i="6"/>
  <c r="F28" i="6"/>
  <c r="F31" i="6"/>
  <c r="F42" i="6"/>
  <c r="F49" i="6"/>
  <c r="F74" i="6"/>
  <c r="F78" i="6"/>
  <c r="K100" i="6"/>
  <c r="K108" i="6"/>
  <c r="K81" i="7"/>
  <c r="K305" i="8"/>
  <c r="F305" i="8"/>
  <c r="K99" i="7"/>
  <c r="K117" i="7"/>
  <c r="F143" i="7"/>
  <c r="F206" i="7"/>
  <c r="K309" i="7"/>
  <c r="F316" i="7"/>
  <c r="F331" i="7"/>
  <c r="F339" i="7"/>
  <c r="F354" i="7"/>
  <c r="F358" i="7"/>
  <c r="F373" i="7"/>
  <c r="F396" i="7"/>
  <c r="F399" i="7"/>
  <c r="F17" i="8"/>
  <c r="F33" i="8"/>
  <c r="F49" i="8"/>
  <c r="K93" i="8"/>
  <c r="F120" i="8"/>
  <c r="K159" i="8"/>
  <c r="K167" i="8"/>
  <c r="F270" i="8"/>
  <c r="K274" i="8"/>
  <c r="F372" i="8"/>
  <c r="F408" i="8"/>
  <c r="F10" i="9"/>
  <c r="F14" i="9"/>
  <c r="F18" i="9"/>
  <c r="K33" i="9"/>
  <c r="K103" i="9"/>
  <c r="F103" i="9"/>
  <c r="K254" i="9"/>
  <c r="K258" i="9"/>
  <c r="M25" i="1"/>
  <c r="M26" i="1" s="1"/>
  <c r="K239" i="10"/>
  <c r="K251" i="10"/>
  <c r="K263" i="10"/>
  <c r="K294" i="10"/>
  <c r="K354" i="10"/>
  <c r="F358" i="10"/>
  <c r="F320" i="11"/>
  <c r="K320" i="11"/>
  <c r="K170" i="6"/>
  <c r="F173" i="6"/>
  <c r="F184" i="6"/>
  <c r="K195" i="6"/>
  <c r="F333" i="6"/>
  <c r="K364" i="6"/>
  <c r="K379" i="6"/>
  <c r="K9" i="7"/>
  <c r="K56" i="7"/>
  <c r="K143" i="7"/>
  <c r="K229" i="7"/>
  <c r="F279" i="7"/>
  <c r="K396" i="7"/>
  <c r="K67" i="8"/>
  <c r="F101" i="8"/>
  <c r="F183" i="8"/>
  <c r="F213" i="8"/>
  <c r="F217" i="8"/>
  <c r="K263" i="8"/>
  <c r="F232" i="9"/>
  <c r="F138" i="10"/>
  <c r="K138" i="10"/>
  <c r="F210" i="10"/>
  <c r="K210" i="10"/>
  <c r="K259" i="11"/>
  <c r="F259" i="11"/>
  <c r="K131" i="12"/>
  <c r="F131" i="12"/>
  <c r="K266" i="12"/>
  <c r="F266" i="12"/>
  <c r="F110" i="6"/>
  <c r="F126" i="6"/>
  <c r="F143" i="6"/>
  <c r="K153" i="6"/>
  <c r="F157" i="6"/>
  <c r="F164" i="6"/>
  <c r="K174" i="6"/>
  <c r="F181" i="6"/>
  <c r="K189" i="6"/>
  <c r="F195" i="6"/>
  <c r="K222" i="6"/>
  <c r="F225" i="6"/>
  <c r="F256" i="6"/>
  <c r="F264" i="6"/>
  <c r="K268" i="6"/>
  <c r="F279" i="6"/>
  <c r="F291" i="6"/>
  <c r="K326" i="6"/>
  <c r="F334" i="6"/>
  <c r="F345" i="6"/>
  <c r="F357" i="6"/>
  <c r="F361" i="6"/>
  <c r="F373" i="6"/>
  <c r="F376" i="6"/>
  <c r="K75" i="7"/>
  <c r="K93" i="7"/>
  <c r="K111" i="7"/>
  <c r="F137" i="7"/>
  <c r="K207" i="7"/>
  <c r="F226" i="7"/>
  <c r="F230" i="7"/>
  <c r="F238" i="7"/>
  <c r="F245" i="7"/>
  <c r="K257" i="7"/>
  <c r="F280" i="7"/>
  <c r="K307" i="7"/>
  <c r="K340" i="7"/>
  <c r="K344" i="7"/>
  <c r="K351" i="7"/>
  <c r="F363" i="7"/>
  <c r="F367" i="7"/>
  <c r="K370" i="7"/>
  <c r="K393" i="7"/>
  <c r="F397" i="7"/>
  <c r="F15" i="8"/>
  <c r="F31" i="8"/>
  <c r="F47" i="8"/>
  <c r="F68" i="8"/>
  <c r="F88" i="8"/>
  <c r="K91" i="8"/>
  <c r="K98" i="8"/>
  <c r="F129" i="8"/>
  <c r="F141" i="8"/>
  <c r="F168" i="8"/>
  <c r="K180" i="8"/>
  <c r="K199" i="8"/>
  <c r="K210" i="8"/>
  <c r="F268" i="8"/>
  <c r="K275" i="8"/>
  <c r="K287" i="8"/>
  <c r="K349" i="8"/>
  <c r="K53" i="9"/>
  <c r="F116" i="9"/>
  <c r="K404" i="9"/>
  <c r="F404" i="9"/>
  <c r="F103" i="12"/>
  <c r="K103" i="12"/>
  <c r="K292" i="12"/>
  <c r="F292" i="12"/>
  <c r="K53" i="13"/>
  <c r="F53" i="13"/>
  <c r="K78" i="12"/>
  <c r="F154" i="6"/>
  <c r="F161" i="6"/>
  <c r="F199" i="6"/>
  <c r="F203" i="6"/>
  <c r="K219" i="6"/>
  <c r="F234" i="6"/>
  <c r="F261" i="6"/>
  <c r="F288" i="6"/>
  <c r="F311" i="6"/>
  <c r="F342" i="6"/>
  <c r="F354" i="6"/>
  <c r="F358" i="6"/>
  <c r="K362" i="6"/>
  <c r="F370" i="6"/>
  <c r="K31" i="7"/>
  <c r="F69" i="7"/>
  <c r="F87" i="7"/>
  <c r="F105" i="7"/>
  <c r="F123" i="7"/>
  <c r="K211" i="7"/>
  <c r="K223" i="7"/>
  <c r="K277" i="7"/>
  <c r="K285" i="7"/>
  <c r="F322" i="7"/>
  <c r="F326" i="7"/>
  <c r="F345" i="7"/>
  <c r="F349" i="7"/>
  <c r="K352" i="7"/>
  <c r="K390" i="7"/>
  <c r="F398" i="7"/>
  <c r="F401" i="7"/>
  <c r="K9" i="8"/>
  <c r="F19" i="8"/>
  <c r="F35" i="8"/>
  <c r="F51" i="8"/>
  <c r="K65" i="8"/>
  <c r="F82" i="8"/>
  <c r="F138" i="8"/>
  <c r="F165" i="8"/>
  <c r="K177" i="8"/>
  <c r="K185" i="8"/>
  <c r="K189" i="8"/>
  <c r="K193" i="8"/>
  <c r="F207" i="8"/>
  <c r="F226" i="8"/>
  <c r="F250" i="8"/>
  <c r="K257" i="8"/>
  <c r="K265" i="8"/>
  <c r="K272" i="8"/>
  <c r="F288" i="8"/>
  <c r="F303" i="8"/>
  <c r="F322" i="8"/>
  <c r="K171" i="9"/>
  <c r="K405" i="9"/>
  <c r="F405" i="9"/>
  <c r="F124" i="10"/>
  <c r="K135" i="10"/>
  <c r="F196" i="10"/>
  <c r="K207" i="10"/>
  <c r="F327" i="10"/>
  <c r="F55" i="9"/>
  <c r="K55" i="9"/>
  <c r="F174" i="10"/>
  <c r="K174" i="10"/>
  <c r="K56" i="11"/>
  <c r="F56" i="11"/>
  <c r="K330" i="11"/>
  <c r="F330" i="11"/>
  <c r="F354" i="11"/>
  <c r="K354" i="11"/>
  <c r="K192" i="12"/>
  <c r="F192" i="12"/>
  <c r="K196" i="12"/>
  <c r="F196" i="12"/>
  <c r="K120" i="6"/>
  <c r="F124" i="6"/>
  <c r="F145" i="6"/>
  <c r="F155" i="6"/>
  <c r="F166" i="6"/>
  <c r="K175" i="6"/>
  <c r="K183" i="6"/>
  <c r="F231" i="6"/>
  <c r="F246" i="6"/>
  <c r="F258" i="6"/>
  <c r="F293" i="6"/>
  <c r="F308" i="6"/>
  <c r="K320" i="6"/>
  <c r="K378" i="6"/>
  <c r="K385" i="6"/>
  <c r="K388" i="6"/>
  <c r="K392" i="6"/>
  <c r="K403" i="6"/>
  <c r="F406" i="6"/>
  <c r="K47" i="7"/>
  <c r="K51" i="7"/>
  <c r="F55" i="7"/>
  <c r="F59" i="7"/>
  <c r="F77" i="7"/>
  <c r="F95" i="7"/>
  <c r="F113" i="7"/>
  <c r="K135" i="7"/>
  <c r="K139" i="7"/>
  <c r="F224" i="7"/>
  <c r="F232" i="7"/>
  <c r="F236" i="7"/>
  <c r="K251" i="7"/>
  <c r="F274" i="7"/>
  <c r="K346" i="7"/>
  <c r="K349" i="7"/>
  <c r="K387" i="7"/>
  <c r="K398" i="7"/>
  <c r="F402" i="7"/>
  <c r="F405" i="7"/>
  <c r="F23" i="8"/>
  <c r="F39" i="8"/>
  <c r="K69" i="8"/>
  <c r="K86" i="8"/>
  <c r="F100" i="8"/>
  <c r="F108" i="8"/>
  <c r="K174" i="8"/>
  <c r="K182" i="8"/>
  <c r="F198" i="8"/>
  <c r="F212" i="8"/>
  <c r="F223" i="8"/>
  <c r="K239" i="8"/>
  <c r="K247" i="8"/>
  <c r="F266" i="8"/>
  <c r="K351" i="8"/>
  <c r="F126" i="9"/>
  <c r="F130" i="9"/>
  <c r="K130" i="9"/>
  <c r="F172" i="9"/>
  <c r="F292" i="9"/>
  <c r="K296" i="9"/>
  <c r="F304" i="9"/>
  <c r="K308" i="9"/>
  <c r="K103" i="10"/>
  <c r="K372" i="10"/>
  <c r="K338" i="12"/>
  <c r="F338" i="12"/>
  <c r="F342" i="8"/>
  <c r="K73" i="9"/>
  <c r="F77" i="9"/>
  <c r="K97" i="9"/>
  <c r="F119" i="9"/>
  <c r="K326" i="9"/>
  <c r="F361" i="9"/>
  <c r="F373" i="9"/>
  <c r="F396" i="9"/>
  <c r="K407" i="9"/>
  <c r="F110" i="10"/>
  <c r="K117" i="10"/>
  <c r="K146" i="10"/>
  <c r="K153" i="10"/>
  <c r="K182" i="10"/>
  <c r="K189" i="10"/>
  <c r="K218" i="10"/>
  <c r="F225" i="10"/>
  <c r="K279" i="10"/>
  <c r="F283" i="10"/>
  <c r="K359" i="10"/>
  <c r="F323" i="11"/>
  <c r="K323" i="11"/>
  <c r="K366" i="11"/>
  <c r="F366" i="11"/>
  <c r="K15" i="12"/>
  <c r="K22" i="12"/>
  <c r="F22" i="12"/>
  <c r="K83" i="12"/>
  <c r="F83" i="12"/>
  <c r="K107" i="12"/>
  <c r="F107" i="12"/>
  <c r="K163" i="12"/>
  <c r="F163" i="12"/>
  <c r="K167" i="12"/>
  <c r="F167" i="12"/>
  <c r="F185" i="12"/>
  <c r="K185" i="12"/>
  <c r="K43" i="13"/>
  <c r="F43" i="13"/>
  <c r="F282" i="8"/>
  <c r="F331" i="8"/>
  <c r="K335" i="8"/>
  <c r="F343" i="8"/>
  <c r="K354" i="8"/>
  <c r="K357" i="8"/>
  <c r="K361" i="8"/>
  <c r="K369" i="8"/>
  <c r="K373" i="8"/>
  <c r="F59" i="9"/>
  <c r="F63" i="9"/>
  <c r="F70" i="9"/>
  <c r="F78" i="9"/>
  <c r="F124" i="9"/>
  <c r="F184" i="9"/>
  <c r="K248" i="9"/>
  <c r="K263" i="9"/>
  <c r="K267" i="9"/>
  <c r="K285" i="9"/>
  <c r="K338" i="9"/>
  <c r="K346" i="9"/>
  <c r="K370" i="9"/>
  <c r="K386" i="9"/>
  <c r="F393" i="9"/>
  <c r="F407" i="9"/>
  <c r="K118" i="10"/>
  <c r="K125" i="10"/>
  <c r="F136" i="10"/>
  <c r="K143" i="10"/>
  <c r="F150" i="10"/>
  <c r="K154" i="10"/>
  <c r="K161" i="10"/>
  <c r="F172" i="10"/>
  <c r="K179" i="10"/>
  <c r="F186" i="10"/>
  <c r="K190" i="10"/>
  <c r="K197" i="10"/>
  <c r="F208" i="10"/>
  <c r="K215" i="10"/>
  <c r="K226" i="10"/>
  <c r="K240" i="10"/>
  <c r="F244" i="10"/>
  <c r="K252" i="10"/>
  <c r="K264" i="10"/>
  <c r="F310" i="10"/>
  <c r="K335" i="10"/>
  <c r="F342" i="10"/>
  <c r="F348" i="10"/>
  <c r="K355" i="10"/>
  <c r="F359" i="10"/>
  <c r="K363" i="10"/>
  <c r="K387" i="10"/>
  <c r="K11" i="11"/>
  <c r="K23" i="11"/>
  <c r="K35" i="11"/>
  <c r="F43" i="11"/>
  <c r="K51" i="11"/>
  <c r="K58" i="12"/>
  <c r="F58" i="12"/>
  <c r="F65" i="12"/>
  <c r="K69" i="12"/>
  <c r="F125" i="12"/>
  <c r="F139" i="12"/>
  <c r="K178" i="12"/>
  <c r="K226" i="12"/>
  <c r="F226" i="12"/>
  <c r="F236" i="12"/>
  <c r="F316" i="12"/>
  <c r="F77" i="13"/>
  <c r="K81" i="13"/>
  <c r="F81" i="13"/>
  <c r="F269" i="13"/>
  <c r="N25" i="1"/>
  <c r="N26" i="1" s="1"/>
  <c r="K129" i="12"/>
  <c r="F129" i="12"/>
  <c r="K143" i="12"/>
  <c r="F143" i="12"/>
  <c r="K157" i="12"/>
  <c r="F157" i="12"/>
  <c r="K258" i="12"/>
  <c r="F258" i="12"/>
  <c r="K296" i="12"/>
  <c r="F296" i="12"/>
  <c r="K320" i="12"/>
  <c r="F320" i="12"/>
  <c r="F324" i="8"/>
  <c r="F336" i="8"/>
  <c r="F344" i="8"/>
  <c r="K370" i="8"/>
  <c r="K406" i="8"/>
  <c r="F56" i="9"/>
  <c r="K60" i="9"/>
  <c r="F79" i="9"/>
  <c r="K82" i="9"/>
  <c r="F86" i="9"/>
  <c r="F98" i="9"/>
  <c r="F106" i="9"/>
  <c r="F113" i="9"/>
  <c r="K121" i="9"/>
  <c r="K124" i="9"/>
  <c r="F132" i="9"/>
  <c r="F136" i="9"/>
  <c r="F148" i="9"/>
  <c r="F234" i="9"/>
  <c r="K245" i="9"/>
  <c r="F332" i="9"/>
  <c r="F339" i="9"/>
  <c r="F347" i="9"/>
  <c r="K351" i="9"/>
  <c r="F359" i="9"/>
  <c r="K363" i="9"/>
  <c r="F371" i="9"/>
  <c r="K375" i="9"/>
  <c r="K119" i="10"/>
  <c r="F140" i="10"/>
  <c r="K155" i="10"/>
  <c r="F176" i="10"/>
  <c r="K191" i="10"/>
  <c r="F212" i="10"/>
  <c r="F223" i="10"/>
  <c r="K229" i="10"/>
  <c r="F233" i="10"/>
  <c r="F257" i="10"/>
  <c r="K285" i="10"/>
  <c r="F288" i="10"/>
  <c r="F292" i="10"/>
  <c r="F315" i="10"/>
  <c r="K319" i="10"/>
  <c r="F367" i="10"/>
  <c r="K384" i="10"/>
  <c r="F395" i="10"/>
  <c r="K399" i="10"/>
  <c r="K20" i="11"/>
  <c r="K32" i="11"/>
  <c r="K41" i="11"/>
  <c r="F49" i="11"/>
  <c r="F85" i="11"/>
  <c r="K196" i="11"/>
  <c r="F200" i="11"/>
  <c r="K204" i="11"/>
  <c r="K208" i="11"/>
  <c r="F212" i="11"/>
  <c r="F223" i="11"/>
  <c r="K227" i="11"/>
  <c r="F253" i="11"/>
  <c r="K253" i="11"/>
  <c r="K348" i="11"/>
  <c r="F348" i="11"/>
  <c r="F133" i="12"/>
  <c r="F175" i="12"/>
  <c r="K198" i="12"/>
  <c r="K290" i="12"/>
  <c r="F290" i="12"/>
  <c r="F328" i="12"/>
  <c r="K328" i="12"/>
  <c r="K26" i="13"/>
  <c r="F26" i="13"/>
  <c r="K395" i="9"/>
  <c r="K343" i="10"/>
  <c r="K349" i="10"/>
  <c r="K407" i="10"/>
  <c r="K316" i="11"/>
  <c r="F316" i="11"/>
  <c r="K336" i="11"/>
  <c r="K91" i="12"/>
  <c r="F137" i="12"/>
  <c r="K137" i="12"/>
  <c r="K151" i="12"/>
  <c r="F151" i="12"/>
  <c r="K202" i="12"/>
  <c r="F202" i="12"/>
  <c r="K325" i="8"/>
  <c r="F333" i="8"/>
  <c r="K367" i="8"/>
  <c r="K403" i="8"/>
  <c r="K407" i="8"/>
  <c r="K61" i="9"/>
  <c r="F72" i="9"/>
  <c r="K79" i="9"/>
  <c r="F91" i="9"/>
  <c r="F110" i="9"/>
  <c r="K118" i="9"/>
  <c r="F178" i="9"/>
  <c r="K189" i="9"/>
  <c r="F196" i="9"/>
  <c r="F238" i="9"/>
  <c r="K261" i="9"/>
  <c r="F333" i="9"/>
  <c r="F344" i="9"/>
  <c r="K364" i="9"/>
  <c r="K376" i="9"/>
  <c r="F387" i="9"/>
  <c r="F395" i="9"/>
  <c r="F399" i="9"/>
  <c r="K406" i="9"/>
  <c r="K102" i="10"/>
  <c r="F116" i="10"/>
  <c r="K131" i="10"/>
  <c r="K134" i="10"/>
  <c r="F152" i="10"/>
  <c r="K167" i="10"/>
  <c r="K170" i="10"/>
  <c r="F188" i="10"/>
  <c r="K203" i="10"/>
  <c r="K206" i="10"/>
  <c r="K234" i="10"/>
  <c r="F238" i="10"/>
  <c r="F297" i="10"/>
  <c r="K334" i="10"/>
  <c r="K337" i="10"/>
  <c r="F361" i="10"/>
  <c r="K400" i="10"/>
  <c r="F407" i="10"/>
  <c r="K17" i="11"/>
  <c r="K29" i="11"/>
  <c r="K39" i="11"/>
  <c r="K47" i="11"/>
  <c r="F55" i="11"/>
  <c r="K231" i="11"/>
  <c r="K313" i="11"/>
  <c r="F313" i="11"/>
  <c r="K10" i="12"/>
  <c r="F10" i="12"/>
  <c r="K38" i="12"/>
  <c r="F56" i="12"/>
  <c r="F67" i="12"/>
  <c r="K67" i="12"/>
  <c r="K123" i="12"/>
  <c r="F123" i="12"/>
  <c r="F148" i="12"/>
  <c r="K230" i="12"/>
  <c r="K234" i="12"/>
  <c r="F234" i="12"/>
  <c r="F12" i="13"/>
  <c r="K173" i="13"/>
  <c r="K175" i="11"/>
  <c r="K179" i="11"/>
  <c r="K189" i="11"/>
  <c r="K193" i="11"/>
  <c r="F197" i="11"/>
  <c r="K201" i="11"/>
  <c r="K205" i="11"/>
  <c r="F209" i="11"/>
  <c r="K213" i="11"/>
  <c r="K271" i="11"/>
  <c r="K283" i="11"/>
  <c r="K340" i="11"/>
  <c r="K350" i="11"/>
  <c r="K358" i="11"/>
  <c r="F376" i="11"/>
  <c r="K9" i="12"/>
  <c r="K19" i="12"/>
  <c r="F41" i="12"/>
  <c r="K44" i="12"/>
  <c r="F51" i="12"/>
  <c r="K54" i="12"/>
  <c r="K57" i="12"/>
  <c r="K66" i="12"/>
  <c r="F79" i="12"/>
  <c r="K116" i="12"/>
  <c r="K154" i="12"/>
  <c r="K160" i="12"/>
  <c r="K195" i="12"/>
  <c r="F305" i="12"/>
  <c r="K311" i="12"/>
  <c r="K357" i="12"/>
  <c r="K369" i="12"/>
  <c r="K381" i="12"/>
  <c r="K397" i="12"/>
  <c r="K30" i="13"/>
  <c r="F39" i="13"/>
  <c r="K64" i="13"/>
  <c r="K92" i="13"/>
  <c r="F92" i="13"/>
  <c r="K139" i="13"/>
  <c r="K143" i="13"/>
  <c r="K235" i="13"/>
  <c r="F239" i="13"/>
  <c r="K247" i="13"/>
  <c r="F251" i="13"/>
  <c r="K259" i="13"/>
  <c r="K266" i="13"/>
  <c r="K324" i="13"/>
  <c r="F343" i="13"/>
  <c r="F355" i="13"/>
  <c r="F367" i="13"/>
  <c r="K40" i="13"/>
  <c r="F40" i="13"/>
  <c r="K59" i="11"/>
  <c r="F79" i="11"/>
  <c r="F82" i="11"/>
  <c r="K95" i="11"/>
  <c r="K161" i="11"/>
  <c r="K198" i="11"/>
  <c r="K202" i="11"/>
  <c r="F206" i="11"/>
  <c r="K210" i="11"/>
  <c r="K217" i="11"/>
  <c r="K225" i="11"/>
  <c r="K249" i="11"/>
  <c r="K257" i="11"/>
  <c r="K260" i="11"/>
  <c r="K268" i="11"/>
  <c r="K280" i="11"/>
  <c r="F307" i="11"/>
  <c r="K321" i="11"/>
  <c r="K326" i="11"/>
  <c r="K344" i="11"/>
  <c r="K362" i="11"/>
  <c r="K376" i="11"/>
  <c r="K408" i="11"/>
  <c r="F29" i="12"/>
  <c r="K32" i="12"/>
  <c r="F39" i="12"/>
  <c r="K42" i="12"/>
  <c r="K45" i="12"/>
  <c r="K55" i="12"/>
  <c r="K64" i="12"/>
  <c r="K79" i="12"/>
  <c r="K92" i="12"/>
  <c r="K113" i="12"/>
  <c r="K117" i="12"/>
  <c r="F120" i="12"/>
  <c r="K179" i="12"/>
  <c r="K183" i="12"/>
  <c r="K186" i="12"/>
  <c r="F287" i="12"/>
  <c r="F306" i="12"/>
  <c r="F34" i="13"/>
  <c r="K58" i="13"/>
  <c r="F61" i="13"/>
  <c r="K68" i="13"/>
  <c r="F75" i="13"/>
  <c r="K194" i="13"/>
  <c r="F209" i="13"/>
  <c r="F216" i="13"/>
  <c r="F220" i="13"/>
  <c r="F224" i="13"/>
  <c r="K260" i="13"/>
  <c r="K187" i="11"/>
  <c r="K26" i="12"/>
  <c r="K101" i="12"/>
  <c r="K207" i="11"/>
  <c r="K211" i="11"/>
  <c r="K215" i="11"/>
  <c r="K218" i="11"/>
  <c r="K261" i="11"/>
  <c r="K265" i="11"/>
  <c r="K277" i="11"/>
  <c r="F304" i="11"/>
  <c r="K324" i="11"/>
  <c r="K342" i="11"/>
  <c r="K360" i="11"/>
  <c r="K377" i="11"/>
  <c r="K405" i="11"/>
  <c r="K33" i="12"/>
  <c r="K114" i="12"/>
  <c r="K171" i="12"/>
  <c r="K174" i="12"/>
  <c r="F177" i="12"/>
  <c r="K180" i="12"/>
  <c r="F187" i="12"/>
  <c r="F218" i="12"/>
  <c r="F250" i="12"/>
  <c r="F282" i="12"/>
  <c r="K318" i="12"/>
  <c r="F11" i="13"/>
  <c r="F14" i="13"/>
  <c r="K45" i="13"/>
  <c r="F55" i="13"/>
  <c r="K69" i="13"/>
  <c r="F69" i="13"/>
  <c r="F101" i="13"/>
  <c r="K202" i="13"/>
  <c r="K57" i="11"/>
  <c r="K74" i="11"/>
  <c r="K87" i="11"/>
  <c r="K90" i="11"/>
  <c r="K159" i="11"/>
  <c r="F177" i="11"/>
  <c r="K219" i="11"/>
  <c r="K237" i="11"/>
  <c r="F317" i="11"/>
  <c r="F324" i="11"/>
  <c r="F342" i="11"/>
  <c r="F360" i="11"/>
  <c r="K8" i="12"/>
  <c r="F11" i="12"/>
  <c r="K14" i="12"/>
  <c r="F21" i="12"/>
  <c r="K24" i="12"/>
  <c r="K27" i="12"/>
  <c r="K37" i="12"/>
  <c r="F59" i="12"/>
  <c r="K77" i="12"/>
  <c r="K81" i="12"/>
  <c r="F84" i="12"/>
  <c r="K102" i="12"/>
  <c r="K135" i="12"/>
  <c r="K138" i="12"/>
  <c r="F147" i="12"/>
  <c r="F162" i="12"/>
  <c r="K165" i="12"/>
  <c r="K168" i="12"/>
  <c r="F171" i="12"/>
  <c r="K181" i="12"/>
  <c r="K298" i="12"/>
  <c r="K304" i="12"/>
  <c r="F304" i="12"/>
  <c r="F310" i="12"/>
  <c r="F322" i="12"/>
  <c r="F392" i="12"/>
  <c r="K42" i="13"/>
  <c r="F45" i="13"/>
  <c r="K49" i="13"/>
  <c r="K52" i="13"/>
  <c r="F59" i="13"/>
  <c r="K80" i="13"/>
  <c r="F94" i="13"/>
  <c r="K203" i="13"/>
  <c r="F91" i="13"/>
  <c r="K106" i="13"/>
  <c r="K136" i="13"/>
  <c r="K148" i="13"/>
  <c r="K159" i="13"/>
  <c r="K170" i="13"/>
  <c r="K181" i="13"/>
  <c r="K188" i="13"/>
  <c r="F213" i="13"/>
  <c r="K217" i="13"/>
  <c r="F225" i="13"/>
  <c r="F228" i="13"/>
  <c r="K232" i="13"/>
  <c r="F236" i="13"/>
  <c r="K244" i="13"/>
  <c r="F248" i="13"/>
  <c r="K256" i="13"/>
  <c r="K263" i="13"/>
  <c r="K274" i="13"/>
  <c r="F278" i="13"/>
  <c r="K292" i="13"/>
  <c r="F296" i="13"/>
  <c r="K344" i="13"/>
  <c r="K356" i="13"/>
  <c r="K368" i="13"/>
  <c r="F383" i="13"/>
  <c r="F406" i="13"/>
  <c r="F395" i="13"/>
  <c r="F312" i="12"/>
  <c r="F317" i="12"/>
  <c r="K354" i="12"/>
  <c r="K366" i="12"/>
  <c r="K378" i="12"/>
  <c r="F15" i="13"/>
  <c r="F22" i="13"/>
  <c r="F99" i="13"/>
  <c r="K118" i="13"/>
  <c r="K196" i="13"/>
  <c r="F233" i="13"/>
  <c r="K241" i="13"/>
  <c r="F245" i="13"/>
  <c r="K253" i="13"/>
  <c r="F257" i="13"/>
  <c r="K396" i="13"/>
  <c r="F407" i="13"/>
  <c r="K70" i="12"/>
  <c r="K76" i="12"/>
  <c r="K82" i="12"/>
  <c r="K88" i="12"/>
  <c r="K94" i="12"/>
  <c r="K100" i="12"/>
  <c r="K106" i="12"/>
  <c r="K112" i="12"/>
  <c r="K118" i="12"/>
  <c r="K124" i="12"/>
  <c r="K155" i="12"/>
  <c r="F329" i="12"/>
  <c r="K16" i="13"/>
  <c r="K23" i="13"/>
  <c r="F28" i="13"/>
  <c r="F35" i="13"/>
  <c r="F37" i="13"/>
  <c r="F47" i="13"/>
  <c r="K57" i="13"/>
  <c r="F63" i="13"/>
  <c r="K73" i="13"/>
  <c r="F79" i="13"/>
  <c r="F96" i="13"/>
  <c r="F103" i="13"/>
  <c r="K142" i="13"/>
  <c r="K164" i="13"/>
  <c r="K193" i="13"/>
  <c r="F222" i="13"/>
  <c r="F308" i="13"/>
  <c r="F312" i="13"/>
  <c r="F319" i="13"/>
  <c r="F337" i="13"/>
  <c r="F349" i="13"/>
  <c r="F361" i="13"/>
  <c r="K153" i="12"/>
  <c r="K159" i="12"/>
  <c r="K173" i="12"/>
  <c r="F251" i="12"/>
  <c r="F275" i="12"/>
  <c r="K340" i="12"/>
  <c r="K351" i="12"/>
  <c r="K363" i="12"/>
  <c r="K375" i="12"/>
  <c r="K387" i="12"/>
  <c r="K402" i="12"/>
  <c r="K405" i="12"/>
  <c r="F10" i="13"/>
  <c r="F16" i="13"/>
  <c r="F23" i="13"/>
  <c r="F25" i="13"/>
  <c r="F32" i="13"/>
  <c r="K38" i="13"/>
  <c r="K51" i="13"/>
  <c r="K54" i="13"/>
  <c r="F57" i="13"/>
  <c r="K67" i="13"/>
  <c r="K70" i="13"/>
  <c r="F73" i="13"/>
  <c r="K86" i="13"/>
  <c r="F89" i="13"/>
  <c r="K157" i="13"/>
  <c r="K183" i="13"/>
  <c r="K204" i="13"/>
  <c r="F208" i="13"/>
  <c r="F215" i="13"/>
  <c r="K219" i="13"/>
  <c r="F230" i="13"/>
  <c r="K238" i="13"/>
  <c r="F242" i="13"/>
  <c r="K250" i="13"/>
  <c r="F254" i="13"/>
  <c r="F262" i="13"/>
  <c r="K265" i="13"/>
  <c r="F276" i="13"/>
  <c r="F294" i="13"/>
  <c r="K320" i="13"/>
  <c r="F334" i="13"/>
  <c r="K338" i="13"/>
  <c r="K350" i="13"/>
  <c r="K362" i="13"/>
  <c r="F389" i="13"/>
  <c r="F404" i="13"/>
  <c r="O25" i="1"/>
  <c r="O26" i="1" s="1"/>
  <c r="K7" i="12"/>
  <c r="L25" i="1"/>
  <c r="L26" i="1" s="1"/>
  <c r="F8" i="9"/>
  <c r="K7" i="9"/>
  <c r="K25" i="1"/>
  <c r="K26" i="1" s="1"/>
  <c r="K8" i="8"/>
  <c r="I25" i="1"/>
  <c r="I26" i="1" s="1"/>
  <c r="H25" i="1"/>
  <c r="H26" i="1" s="1"/>
  <c r="G25" i="1"/>
  <c r="G26" i="1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L2" i="6" s="1"/>
  <c r="D3" i="6"/>
  <c r="C3" i="7" s="1"/>
  <c r="K261" i="13"/>
  <c r="F261" i="13"/>
  <c r="K271" i="13"/>
  <c r="F271" i="13"/>
  <c r="K318" i="13"/>
  <c r="F318" i="13"/>
  <c r="K323" i="13"/>
  <c r="F323" i="13"/>
  <c r="F19" i="13"/>
  <c r="F31" i="13"/>
  <c r="K88" i="13"/>
  <c r="F90" i="13"/>
  <c r="K154" i="13"/>
  <c r="K178" i="13"/>
  <c r="F232" i="13"/>
  <c r="F235" i="13"/>
  <c r="F238" i="13"/>
  <c r="F241" i="13"/>
  <c r="F244" i="13"/>
  <c r="F247" i="13"/>
  <c r="F250" i="13"/>
  <c r="F253" i="13"/>
  <c r="F256" i="13"/>
  <c r="F259" i="13"/>
  <c r="K264" i="13"/>
  <c r="F264" i="13"/>
  <c r="F385" i="13"/>
  <c r="K267" i="13"/>
  <c r="F267" i="13"/>
  <c r="K13" i="13"/>
  <c r="F18" i="13"/>
  <c r="K25" i="13"/>
  <c r="F30" i="13"/>
  <c r="K37" i="13"/>
  <c r="F42" i="13"/>
  <c r="F44" i="13"/>
  <c r="F46" i="13"/>
  <c r="F48" i="13"/>
  <c r="F50" i="13"/>
  <c r="F52" i="13"/>
  <c r="F54" i="13"/>
  <c r="F56" i="13"/>
  <c r="F58" i="13"/>
  <c r="F60" i="13"/>
  <c r="F62" i="13"/>
  <c r="F64" i="13"/>
  <c r="F66" i="13"/>
  <c r="F68" i="13"/>
  <c r="F70" i="13"/>
  <c r="F72" i="13"/>
  <c r="F74" i="13"/>
  <c r="F76" i="13"/>
  <c r="F78" i="13"/>
  <c r="F80" i="13"/>
  <c r="F82" i="13"/>
  <c r="F84" i="13"/>
  <c r="F86" i="13"/>
  <c r="K221" i="13"/>
  <c r="K270" i="13"/>
  <c r="F270" i="13"/>
  <c r="K330" i="13"/>
  <c r="F330" i="13"/>
  <c r="K10" i="13"/>
  <c r="K15" i="13"/>
  <c r="K17" i="13"/>
  <c r="K20" i="13"/>
  <c r="K22" i="13"/>
  <c r="K27" i="13"/>
  <c r="K29" i="13"/>
  <c r="K32" i="13"/>
  <c r="K34" i="13"/>
  <c r="K39" i="13"/>
  <c r="K41" i="13"/>
  <c r="K166" i="13"/>
  <c r="K190" i="13"/>
  <c r="F219" i="13"/>
  <c r="K398" i="13"/>
  <c r="F398" i="13"/>
  <c r="K153" i="13"/>
  <c r="F214" i="13"/>
  <c r="K231" i="13"/>
  <c r="F231" i="13"/>
  <c r="K234" i="13"/>
  <c r="F234" i="13"/>
  <c r="K237" i="13"/>
  <c r="F237" i="13"/>
  <c r="K240" i="13"/>
  <c r="F240" i="13"/>
  <c r="K243" i="13"/>
  <c r="F243" i="13"/>
  <c r="K246" i="13"/>
  <c r="F246" i="13"/>
  <c r="K249" i="13"/>
  <c r="F249" i="13"/>
  <c r="K252" i="13"/>
  <c r="F252" i="13"/>
  <c r="K255" i="13"/>
  <c r="F255" i="13"/>
  <c r="K258" i="13"/>
  <c r="F258" i="13"/>
  <c r="K381" i="13"/>
  <c r="F381" i="13"/>
  <c r="F286" i="13"/>
  <c r="K302" i="13"/>
  <c r="K304" i="13"/>
  <c r="K306" i="13"/>
  <c r="K308" i="13"/>
  <c r="K310" i="13"/>
  <c r="K312" i="13"/>
  <c r="K314" i="13"/>
  <c r="F317" i="13"/>
  <c r="K319" i="13"/>
  <c r="F324" i="13"/>
  <c r="K378" i="13"/>
  <c r="F382" i="13"/>
  <c r="F387" i="13"/>
  <c r="K390" i="13"/>
  <c r="F392" i="13"/>
  <c r="F399" i="13"/>
  <c r="K402" i="13"/>
  <c r="K94" i="13"/>
  <c r="K96" i="13"/>
  <c r="K98" i="13"/>
  <c r="K100" i="13"/>
  <c r="K102" i="13"/>
  <c r="K104" i="13"/>
  <c r="F109" i="13"/>
  <c r="K113" i="13"/>
  <c r="K122" i="13"/>
  <c r="K131" i="13"/>
  <c r="K140" i="13"/>
  <c r="K149" i="13"/>
  <c r="K156" i="13"/>
  <c r="K168" i="13"/>
  <c r="K180" i="13"/>
  <c r="K192" i="13"/>
  <c r="K206" i="13"/>
  <c r="F211" i="13"/>
  <c r="F218" i="13"/>
  <c r="K226" i="13"/>
  <c r="K248" i="13"/>
  <c r="K251" i="13"/>
  <c r="K254" i="13"/>
  <c r="K257" i="13"/>
  <c r="K280" i="13"/>
  <c r="K298" i="13"/>
  <c r="F302" i="13"/>
  <c r="K316" i="13"/>
  <c r="K321" i="13"/>
  <c r="K329" i="13"/>
  <c r="F378" i="13"/>
  <c r="F380" i="13"/>
  <c r="F397" i="13"/>
  <c r="K400" i="13"/>
  <c r="F402" i="13"/>
  <c r="F227" i="13"/>
  <c r="F373" i="13"/>
  <c r="F376" i="13"/>
  <c r="F388" i="13"/>
  <c r="F393" i="13"/>
  <c r="F405" i="13"/>
  <c r="K83" i="13"/>
  <c r="K85" i="13"/>
  <c r="K87" i="13"/>
  <c r="K89" i="13"/>
  <c r="K91" i="13"/>
  <c r="K93" i="13"/>
  <c r="K95" i="13"/>
  <c r="K97" i="13"/>
  <c r="K99" i="13"/>
  <c r="K101" i="13"/>
  <c r="K103" i="13"/>
  <c r="K162" i="13"/>
  <c r="K174" i="13"/>
  <c r="K186" i="13"/>
  <c r="K200" i="13"/>
  <c r="F212" i="13"/>
  <c r="F217" i="13"/>
  <c r="K225" i="13"/>
  <c r="F274" i="13"/>
  <c r="F292" i="13"/>
  <c r="K303" i="13"/>
  <c r="K309" i="13"/>
  <c r="K315" i="13"/>
  <c r="F320" i="13"/>
  <c r="K322" i="13"/>
  <c r="K326" i="13"/>
  <c r="K371" i="13"/>
  <c r="F374" i="13"/>
  <c r="F377" i="13"/>
  <c r="F384" i="13"/>
  <c r="F386" i="13"/>
  <c r="F391" i="13"/>
  <c r="K394" i="13"/>
  <c r="F396" i="13"/>
  <c r="F403" i="13"/>
  <c r="K406" i="13"/>
  <c r="F408" i="13"/>
  <c r="F106" i="13"/>
  <c r="K110" i="13"/>
  <c r="K119" i="13"/>
  <c r="K128" i="13"/>
  <c r="K137" i="13"/>
  <c r="K146" i="13"/>
  <c r="K160" i="13"/>
  <c r="K172" i="13"/>
  <c r="K184" i="13"/>
  <c r="K333" i="13"/>
  <c r="K404" i="13"/>
  <c r="K11" i="12"/>
  <c r="K17" i="12"/>
  <c r="K23" i="12"/>
  <c r="K29" i="12"/>
  <c r="K35" i="12"/>
  <c r="K41" i="12"/>
  <c r="K47" i="12"/>
  <c r="K53" i="12"/>
  <c r="K59" i="12"/>
  <c r="K62" i="12"/>
  <c r="F66" i="12"/>
  <c r="K74" i="12"/>
  <c r="F78" i="12"/>
  <c r="K86" i="12"/>
  <c r="F90" i="12"/>
  <c r="K98" i="12"/>
  <c r="F102" i="12"/>
  <c r="K110" i="12"/>
  <c r="F114" i="12"/>
  <c r="K122" i="12"/>
  <c r="F126" i="12"/>
  <c r="F132" i="12"/>
  <c r="F138" i="12"/>
  <c r="F144" i="12"/>
  <c r="F150" i="12"/>
  <c r="F168" i="12"/>
  <c r="F186" i="12"/>
  <c r="F194" i="12"/>
  <c r="F221" i="12"/>
  <c r="K221" i="12"/>
  <c r="K223" i="12"/>
  <c r="F223" i="12"/>
  <c r="K267" i="12"/>
  <c r="F267" i="12"/>
  <c r="F269" i="12"/>
  <c r="K271" i="12"/>
  <c r="F271" i="12"/>
  <c r="K158" i="12"/>
  <c r="F158" i="12"/>
  <c r="K176" i="12"/>
  <c r="F176" i="12"/>
  <c r="F201" i="12"/>
  <c r="K201" i="12"/>
  <c r="F13" i="12"/>
  <c r="F19" i="12"/>
  <c r="F25" i="12"/>
  <c r="F31" i="12"/>
  <c r="F37" i="12"/>
  <c r="F43" i="12"/>
  <c r="F49" i="12"/>
  <c r="F55" i="12"/>
  <c r="F61" i="12"/>
  <c r="F69" i="12"/>
  <c r="F73" i="12"/>
  <c r="F81" i="12"/>
  <c r="F85" i="12"/>
  <c r="F93" i="12"/>
  <c r="F97" i="12"/>
  <c r="F105" i="12"/>
  <c r="F109" i="12"/>
  <c r="F117" i="12"/>
  <c r="F121" i="12"/>
  <c r="F160" i="12"/>
  <c r="F178" i="12"/>
  <c r="F198" i="12"/>
  <c r="F233" i="12"/>
  <c r="K233" i="12"/>
  <c r="K235" i="12"/>
  <c r="F235" i="12"/>
  <c r="K285" i="12"/>
  <c r="F285" i="12"/>
  <c r="K289" i="12"/>
  <c r="F289" i="12"/>
  <c r="K313" i="12"/>
  <c r="F313" i="12"/>
  <c r="F398" i="12"/>
  <c r="K398" i="12"/>
  <c r="F401" i="12"/>
  <c r="K401" i="12"/>
  <c r="F12" i="12"/>
  <c r="F18" i="12"/>
  <c r="F24" i="12"/>
  <c r="F30" i="12"/>
  <c r="F36" i="12"/>
  <c r="F42" i="12"/>
  <c r="F48" i="12"/>
  <c r="F54" i="12"/>
  <c r="F60" i="12"/>
  <c r="F64" i="12"/>
  <c r="F76" i="12"/>
  <c r="F88" i="12"/>
  <c r="F100" i="12"/>
  <c r="F112" i="12"/>
  <c r="F124" i="12"/>
  <c r="K128" i="12"/>
  <c r="F128" i="12"/>
  <c r="K134" i="12"/>
  <c r="F134" i="12"/>
  <c r="K140" i="12"/>
  <c r="F140" i="12"/>
  <c r="K146" i="12"/>
  <c r="F146" i="12"/>
  <c r="K152" i="12"/>
  <c r="F152" i="12"/>
  <c r="F165" i="12"/>
  <c r="K170" i="12"/>
  <c r="F170" i="12"/>
  <c r="F183" i="12"/>
  <c r="K188" i="12"/>
  <c r="F188" i="12"/>
  <c r="F193" i="12"/>
  <c r="K207" i="12"/>
  <c r="F207" i="12"/>
  <c r="K309" i="12"/>
  <c r="F309" i="12"/>
  <c r="F68" i="12"/>
  <c r="F80" i="12"/>
  <c r="F92" i="12"/>
  <c r="F104" i="12"/>
  <c r="F116" i="12"/>
  <c r="K130" i="12"/>
  <c r="K136" i="12"/>
  <c r="K142" i="12"/>
  <c r="K148" i="12"/>
  <c r="F154" i="12"/>
  <c r="F156" i="12"/>
  <c r="F172" i="12"/>
  <c r="F174" i="12"/>
  <c r="F190" i="12"/>
  <c r="F199" i="12"/>
  <c r="F209" i="12"/>
  <c r="K209" i="12"/>
  <c r="K211" i="12"/>
  <c r="F211" i="12"/>
  <c r="K249" i="12"/>
  <c r="F249" i="12"/>
  <c r="K253" i="12"/>
  <c r="F253" i="12"/>
  <c r="F394" i="12"/>
  <c r="K394" i="12"/>
  <c r="K72" i="12"/>
  <c r="K84" i="12"/>
  <c r="K96" i="12"/>
  <c r="K108" i="12"/>
  <c r="K120" i="12"/>
  <c r="K164" i="12"/>
  <c r="F164" i="12"/>
  <c r="K166" i="12"/>
  <c r="K182" i="12"/>
  <c r="F182" i="12"/>
  <c r="K184" i="12"/>
  <c r="K197" i="12"/>
  <c r="F197" i="12"/>
  <c r="K219" i="12"/>
  <c r="F219" i="12"/>
  <c r="K231" i="12"/>
  <c r="F231" i="12"/>
  <c r="K247" i="12"/>
  <c r="F247" i="12"/>
  <c r="K265" i="12"/>
  <c r="F265" i="12"/>
  <c r="K283" i="12"/>
  <c r="F283" i="12"/>
  <c r="K303" i="12"/>
  <c r="F303" i="12"/>
  <c r="K305" i="12"/>
  <c r="K307" i="12"/>
  <c r="F307" i="12"/>
  <c r="K321" i="12"/>
  <c r="F321" i="12"/>
  <c r="K323" i="12"/>
  <c r="K213" i="12"/>
  <c r="F213" i="12"/>
  <c r="K225" i="12"/>
  <c r="F225" i="12"/>
  <c r="K237" i="12"/>
  <c r="F237" i="12"/>
  <c r="F239" i="12"/>
  <c r="K255" i="12"/>
  <c r="F255" i="12"/>
  <c r="K273" i="12"/>
  <c r="F273" i="12"/>
  <c r="K291" i="12"/>
  <c r="F291" i="12"/>
  <c r="K295" i="12"/>
  <c r="F295" i="12"/>
  <c r="F203" i="12"/>
  <c r="K203" i="12"/>
  <c r="F215" i="12"/>
  <c r="K215" i="12"/>
  <c r="F227" i="12"/>
  <c r="K227" i="12"/>
  <c r="K241" i="12"/>
  <c r="F241" i="12"/>
  <c r="K259" i="12"/>
  <c r="F259" i="12"/>
  <c r="K277" i="12"/>
  <c r="F277" i="12"/>
  <c r="K297" i="12"/>
  <c r="F297" i="12"/>
  <c r="K301" i="12"/>
  <c r="F301" i="12"/>
  <c r="K315" i="12"/>
  <c r="F315" i="12"/>
  <c r="K319" i="12"/>
  <c r="F319" i="12"/>
  <c r="K332" i="12"/>
  <c r="F332" i="12"/>
  <c r="K335" i="12"/>
  <c r="F335" i="12"/>
  <c r="K191" i="12"/>
  <c r="F195" i="12"/>
  <c r="K205" i="12"/>
  <c r="F205" i="12"/>
  <c r="K217" i="12"/>
  <c r="F217" i="12"/>
  <c r="K229" i="12"/>
  <c r="F229" i="12"/>
  <c r="K243" i="12"/>
  <c r="F243" i="12"/>
  <c r="F245" i="12"/>
  <c r="K261" i="12"/>
  <c r="F261" i="12"/>
  <c r="F263" i="12"/>
  <c r="K279" i="12"/>
  <c r="F279" i="12"/>
  <c r="F281" i="12"/>
  <c r="K392" i="12"/>
  <c r="F400" i="12"/>
  <c r="K400" i="12"/>
  <c r="F407" i="12"/>
  <c r="K407" i="12"/>
  <c r="K239" i="12"/>
  <c r="K245" i="12"/>
  <c r="K251" i="12"/>
  <c r="K257" i="12"/>
  <c r="K263" i="12"/>
  <c r="K269" i="12"/>
  <c r="K275" i="12"/>
  <c r="K281" i="12"/>
  <c r="K287" i="12"/>
  <c r="K293" i="12"/>
  <c r="K299" i="12"/>
  <c r="K326" i="12"/>
  <c r="F336" i="12"/>
  <c r="F390" i="12"/>
  <c r="F396" i="12"/>
  <c r="F405" i="12"/>
  <c r="F324" i="12"/>
  <c r="F346" i="12"/>
  <c r="F349" i="12"/>
  <c r="F352" i="12"/>
  <c r="F355" i="12"/>
  <c r="F358" i="12"/>
  <c r="F361" i="12"/>
  <c r="F364" i="12"/>
  <c r="F367" i="12"/>
  <c r="F370" i="12"/>
  <c r="F373" i="12"/>
  <c r="F376" i="12"/>
  <c r="F379" i="12"/>
  <c r="F382" i="12"/>
  <c r="F385" i="12"/>
  <c r="F388" i="12"/>
  <c r="K390" i="12"/>
  <c r="F393" i="12"/>
  <c r="K396" i="12"/>
  <c r="F402" i="12"/>
  <c r="K344" i="12"/>
  <c r="F397" i="12"/>
  <c r="F404" i="12"/>
  <c r="F406" i="12"/>
  <c r="F334" i="12"/>
  <c r="F344" i="12"/>
  <c r="F347" i="12"/>
  <c r="F350" i="12"/>
  <c r="F353" i="12"/>
  <c r="F356" i="12"/>
  <c r="F359" i="12"/>
  <c r="F362" i="12"/>
  <c r="F365" i="12"/>
  <c r="F368" i="12"/>
  <c r="F371" i="12"/>
  <c r="F374" i="12"/>
  <c r="F377" i="12"/>
  <c r="F380" i="12"/>
  <c r="F383" i="12"/>
  <c r="F386" i="12"/>
  <c r="F389" i="12"/>
  <c r="K393" i="12"/>
  <c r="F399" i="12"/>
  <c r="F408" i="12"/>
  <c r="K60" i="11"/>
  <c r="K65" i="11"/>
  <c r="K78" i="11"/>
  <c r="K83" i="11"/>
  <c r="K96" i="11"/>
  <c r="K101" i="11"/>
  <c r="K180" i="11"/>
  <c r="K183" i="11"/>
  <c r="K245" i="11"/>
  <c r="K263" i="11"/>
  <c r="K328" i="11"/>
  <c r="K346" i="11"/>
  <c r="K364" i="11"/>
  <c r="K375" i="11"/>
  <c r="K7" i="11"/>
  <c r="K10" i="11"/>
  <c r="K13" i="11"/>
  <c r="K16" i="11"/>
  <c r="K19" i="11"/>
  <c r="K22" i="11"/>
  <c r="K25" i="11"/>
  <c r="K28" i="11"/>
  <c r="K31" i="11"/>
  <c r="K34" i="11"/>
  <c r="F60" i="11"/>
  <c r="K62" i="11"/>
  <c r="F65" i="11"/>
  <c r="K75" i="11"/>
  <c r="F78" i="11"/>
  <c r="K80" i="11"/>
  <c r="F83" i="11"/>
  <c r="K93" i="11"/>
  <c r="F96" i="11"/>
  <c r="K98" i="11"/>
  <c r="F101" i="11"/>
  <c r="K153" i="11"/>
  <c r="K165" i="11"/>
  <c r="F174" i="11"/>
  <c r="K177" i="11"/>
  <c r="F180" i="11"/>
  <c r="F183" i="11"/>
  <c r="F196" i="11"/>
  <c r="K197" i="11"/>
  <c r="F199" i="11"/>
  <c r="K200" i="11"/>
  <c r="F202" i="11"/>
  <c r="K203" i="11"/>
  <c r="F205" i="11"/>
  <c r="K206" i="11"/>
  <c r="F208" i="11"/>
  <c r="K209" i="11"/>
  <c r="F211" i="11"/>
  <c r="K212" i="11"/>
  <c r="K233" i="11"/>
  <c r="F235" i="11"/>
  <c r="K239" i="11"/>
  <c r="F241" i="11"/>
  <c r="F243" i="11"/>
  <c r="F245" i="11"/>
  <c r="F254" i="11"/>
  <c r="F261" i="11"/>
  <c r="F263" i="11"/>
  <c r="F326" i="11"/>
  <c r="F328" i="11"/>
  <c r="F344" i="11"/>
  <c r="F346" i="11"/>
  <c r="F362" i="11"/>
  <c r="F364" i="11"/>
  <c r="F375" i="11"/>
  <c r="F377" i="11"/>
  <c r="F406" i="11"/>
  <c r="F59" i="11"/>
  <c r="F72" i="11"/>
  <c r="F77" i="11"/>
  <c r="F90" i="11"/>
  <c r="F95" i="11"/>
  <c r="F175" i="11"/>
  <c r="F179" i="11"/>
  <c r="F182" i="11"/>
  <c r="F191" i="11"/>
  <c r="F193" i="11"/>
  <c r="F195" i="11"/>
  <c r="F198" i="11"/>
  <c r="F201" i="11"/>
  <c r="F204" i="11"/>
  <c r="F207" i="11"/>
  <c r="F210" i="11"/>
  <c r="F213" i="11"/>
  <c r="F215" i="11"/>
  <c r="F219" i="11"/>
  <c r="F221" i="11"/>
  <c r="F225" i="11"/>
  <c r="F227" i="11"/>
  <c r="F257" i="11"/>
  <c r="F340" i="11"/>
  <c r="F358" i="11"/>
  <c r="K66" i="11"/>
  <c r="F69" i="11"/>
  <c r="K71" i="11"/>
  <c r="F74" i="11"/>
  <c r="K84" i="11"/>
  <c r="F87" i="11"/>
  <c r="K89" i="11"/>
  <c r="F92" i="11"/>
  <c r="K102" i="11"/>
  <c r="F173" i="11"/>
  <c r="K178" i="11"/>
  <c r="K181" i="11"/>
  <c r="K184" i="11"/>
  <c r="K248" i="11"/>
  <c r="K251" i="11"/>
  <c r="K334" i="11"/>
  <c r="K352" i="11"/>
  <c r="K370" i="11"/>
  <c r="K378" i="11"/>
  <c r="K407" i="11"/>
  <c r="K9" i="11"/>
  <c r="K12" i="11"/>
  <c r="K15" i="11"/>
  <c r="K18" i="11"/>
  <c r="K21" i="11"/>
  <c r="K24" i="11"/>
  <c r="K27" i="11"/>
  <c r="K30" i="11"/>
  <c r="K33" i="11"/>
  <c r="K63" i="11"/>
  <c r="F66" i="11"/>
  <c r="K68" i="11"/>
  <c r="F71" i="11"/>
  <c r="K81" i="11"/>
  <c r="F84" i="11"/>
  <c r="K86" i="11"/>
  <c r="F89" i="11"/>
  <c r="K99" i="11"/>
  <c r="F102" i="11"/>
  <c r="K157" i="11"/>
  <c r="K169" i="11"/>
  <c r="F178" i="11"/>
  <c r="F181" i="11"/>
  <c r="F184" i="11"/>
  <c r="K190" i="11"/>
  <c r="K236" i="11"/>
  <c r="K242" i="11"/>
  <c r="F249" i="11"/>
  <c r="F251" i="11"/>
  <c r="K255" i="11"/>
  <c r="F260" i="11"/>
  <c r="F332" i="11"/>
  <c r="F334" i="11"/>
  <c r="K338" i="11"/>
  <c r="F350" i="11"/>
  <c r="F352" i="11"/>
  <c r="K356" i="11"/>
  <c r="F368" i="11"/>
  <c r="F370" i="11"/>
  <c r="K374" i="11"/>
  <c r="F378" i="11"/>
  <c r="F408" i="11"/>
  <c r="F114" i="10"/>
  <c r="K114" i="10"/>
  <c r="K166" i="10"/>
  <c r="F166" i="10"/>
  <c r="F198" i="10"/>
  <c r="K198" i="10"/>
  <c r="K268" i="10"/>
  <c r="F268" i="10"/>
  <c r="F105" i="10"/>
  <c r="K105" i="10"/>
  <c r="F126" i="10"/>
  <c r="K126" i="10"/>
  <c r="K202" i="10"/>
  <c r="F202" i="10"/>
  <c r="F303" i="10"/>
  <c r="K303" i="10"/>
  <c r="F325" i="10"/>
  <c r="K325" i="10"/>
  <c r="F360" i="10"/>
  <c r="K360" i="10"/>
  <c r="K371" i="10"/>
  <c r="F371" i="10"/>
  <c r="F379" i="10"/>
  <c r="K379" i="10"/>
  <c r="K130" i="10"/>
  <c r="F130" i="10"/>
  <c r="F162" i="10"/>
  <c r="K162" i="10"/>
  <c r="F246" i="10"/>
  <c r="K246" i="10"/>
  <c r="F258" i="10"/>
  <c r="K258" i="10"/>
  <c r="F270" i="10"/>
  <c r="K270" i="10"/>
  <c r="F298" i="10"/>
  <c r="K298" i="10"/>
  <c r="F312" i="10"/>
  <c r="K312" i="10"/>
  <c r="F366" i="10"/>
  <c r="K366" i="10"/>
  <c r="F331" i="10"/>
  <c r="K331" i="10"/>
  <c r="K375" i="10"/>
  <c r="F375" i="10"/>
  <c r="K100" i="10"/>
  <c r="K109" i="10"/>
  <c r="F113" i="10"/>
  <c r="F119" i="10"/>
  <c r="F132" i="10"/>
  <c r="K139" i="10"/>
  <c r="F141" i="10"/>
  <c r="K142" i="10"/>
  <c r="K145" i="10"/>
  <c r="F149" i="10"/>
  <c r="F155" i="10"/>
  <c r="F168" i="10"/>
  <c r="K175" i="10"/>
  <c r="F177" i="10"/>
  <c r="K178" i="10"/>
  <c r="K181" i="10"/>
  <c r="F185" i="10"/>
  <c r="F191" i="10"/>
  <c r="F204" i="10"/>
  <c r="K211" i="10"/>
  <c r="F213" i="10"/>
  <c r="K214" i="10"/>
  <c r="K217" i="10"/>
  <c r="K223" i="10"/>
  <c r="F232" i="10"/>
  <c r="F239" i="10"/>
  <c r="F251" i="10"/>
  <c r="F256" i="10"/>
  <c r="F263" i="10"/>
  <c r="K274" i="10"/>
  <c r="F279" i="10"/>
  <c r="F289" i="10"/>
  <c r="F291" i="10"/>
  <c r="F301" i="10"/>
  <c r="F321" i="10"/>
  <c r="K340" i="10"/>
  <c r="F354" i="10"/>
  <c r="K369" i="10"/>
  <c r="F373" i="10"/>
  <c r="F386" i="10"/>
  <c r="F404" i="10"/>
  <c r="K128" i="10"/>
  <c r="K164" i="10"/>
  <c r="K200" i="10"/>
  <c r="F101" i="10"/>
  <c r="F107" i="10"/>
  <c r="F118" i="10"/>
  <c r="F120" i="10"/>
  <c r="K127" i="10"/>
  <c r="F129" i="10"/>
  <c r="K133" i="10"/>
  <c r="F137" i="10"/>
  <c r="K141" i="10"/>
  <c r="F143" i="10"/>
  <c r="F154" i="10"/>
  <c r="F156" i="10"/>
  <c r="K163" i="10"/>
  <c r="F165" i="10"/>
  <c r="K169" i="10"/>
  <c r="F173" i="10"/>
  <c r="K177" i="10"/>
  <c r="F179" i="10"/>
  <c r="F190" i="10"/>
  <c r="F192" i="10"/>
  <c r="K199" i="10"/>
  <c r="F201" i="10"/>
  <c r="K205" i="10"/>
  <c r="F209" i="10"/>
  <c r="K213" i="10"/>
  <c r="F215" i="10"/>
  <c r="F240" i="10"/>
  <c r="F252" i="10"/>
  <c r="F264" i="10"/>
  <c r="K277" i="10"/>
  <c r="F304" i="10"/>
  <c r="F306" i="10"/>
  <c r="F328" i="10"/>
  <c r="F336" i="10"/>
  <c r="K345" i="10"/>
  <c r="K351" i="10"/>
  <c r="F353" i="10"/>
  <c r="F355" i="10"/>
  <c r="K373" i="10"/>
  <c r="K390" i="10"/>
  <c r="F400" i="10"/>
  <c r="F405" i="10"/>
  <c r="K150" i="10"/>
  <c r="K152" i="10"/>
  <c r="K186" i="10"/>
  <c r="K188" i="10"/>
  <c r="K228" i="10"/>
  <c r="K339" i="10"/>
  <c r="K361" i="10"/>
  <c r="K364" i="10"/>
  <c r="K367" i="10"/>
  <c r="K388" i="10"/>
  <c r="K408" i="10"/>
  <c r="F102" i="10"/>
  <c r="F108" i="10"/>
  <c r="K115" i="10"/>
  <c r="F117" i="10"/>
  <c r="K121" i="10"/>
  <c r="F125" i="10"/>
  <c r="F131" i="10"/>
  <c r="F144" i="10"/>
  <c r="K151" i="10"/>
  <c r="F153" i="10"/>
  <c r="K157" i="10"/>
  <c r="F161" i="10"/>
  <c r="F167" i="10"/>
  <c r="F180" i="10"/>
  <c r="K187" i="10"/>
  <c r="F189" i="10"/>
  <c r="K193" i="10"/>
  <c r="F197" i="10"/>
  <c r="F203" i="10"/>
  <c r="F216" i="10"/>
  <c r="F229" i="10"/>
  <c r="F234" i="10"/>
  <c r="K238" i="10"/>
  <c r="F245" i="10"/>
  <c r="F250" i="10"/>
  <c r="K257" i="10"/>
  <c r="F262" i="10"/>
  <c r="F269" i="10"/>
  <c r="K278" i="10"/>
  <c r="F286" i="10"/>
  <c r="K288" i="10"/>
  <c r="F307" i="10"/>
  <c r="F309" i="10"/>
  <c r="F316" i="10"/>
  <c r="K318" i="10"/>
  <c r="F322" i="10"/>
  <c r="K324" i="10"/>
  <c r="K327" i="10"/>
  <c r="K330" i="10"/>
  <c r="K333" i="10"/>
  <c r="F337" i="10"/>
  <c r="F339" i="10"/>
  <c r="F364" i="10"/>
  <c r="F372" i="10"/>
  <c r="K378" i="10"/>
  <c r="K381" i="10"/>
  <c r="F388" i="10"/>
  <c r="K391" i="10"/>
  <c r="K393" i="10"/>
  <c r="K396" i="10"/>
  <c r="F398" i="10"/>
  <c r="K406" i="10"/>
  <c r="F408" i="10"/>
  <c r="F334" i="9"/>
  <c r="K334" i="9"/>
  <c r="F24" i="9"/>
  <c r="K24" i="9"/>
  <c r="F29" i="9"/>
  <c r="F36" i="9"/>
  <c r="K36" i="9"/>
  <c r="F41" i="9"/>
  <c r="F48" i="9"/>
  <c r="K48" i="9"/>
  <c r="K65" i="9"/>
  <c r="K67" i="9"/>
  <c r="K88" i="9"/>
  <c r="K104" i="9"/>
  <c r="F104" i="9"/>
  <c r="K106" i="9"/>
  <c r="K162" i="9"/>
  <c r="F162" i="9"/>
  <c r="K225" i="9"/>
  <c r="F225" i="9"/>
  <c r="F228" i="9"/>
  <c r="K244" i="9"/>
  <c r="F244" i="9"/>
  <c r="F283" i="9"/>
  <c r="K283" i="9"/>
  <c r="F352" i="9"/>
  <c r="K352" i="9"/>
  <c r="F358" i="9"/>
  <c r="K358" i="9"/>
  <c r="F38" i="9"/>
  <c r="K38" i="9"/>
  <c r="K180" i="9"/>
  <c r="F180" i="9"/>
  <c r="K315" i="9"/>
  <c r="F315" i="9"/>
  <c r="F22" i="9"/>
  <c r="K22" i="9"/>
  <c r="K31" i="9"/>
  <c r="F34" i="9"/>
  <c r="K34" i="9"/>
  <c r="K43" i="9"/>
  <c r="F46" i="9"/>
  <c r="K46" i="9"/>
  <c r="K253" i="9"/>
  <c r="F253" i="9"/>
  <c r="K281" i="9"/>
  <c r="F281" i="9"/>
  <c r="K316" i="9"/>
  <c r="F316" i="9"/>
  <c r="K324" i="9"/>
  <c r="F324" i="9"/>
  <c r="F50" i="9"/>
  <c r="K50" i="9"/>
  <c r="F25" i="9"/>
  <c r="K29" i="9"/>
  <c r="F32" i="9"/>
  <c r="K32" i="9"/>
  <c r="F37" i="9"/>
  <c r="K41" i="9"/>
  <c r="F44" i="9"/>
  <c r="K44" i="9"/>
  <c r="F49" i="9"/>
  <c r="K56" i="9"/>
  <c r="F61" i="9"/>
  <c r="K70" i="9"/>
  <c r="F73" i="9"/>
  <c r="K76" i="9"/>
  <c r="F76" i="9"/>
  <c r="K92" i="9"/>
  <c r="F92" i="9"/>
  <c r="K94" i="9"/>
  <c r="F100" i="9"/>
  <c r="F105" i="9"/>
  <c r="K105" i="9"/>
  <c r="K112" i="9"/>
  <c r="K144" i="9"/>
  <c r="F144" i="9"/>
  <c r="F160" i="9"/>
  <c r="K262" i="9"/>
  <c r="F262" i="9"/>
  <c r="F284" i="9"/>
  <c r="K284" i="9"/>
  <c r="F26" i="9"/>
  <c r="K26" i="9"/>
  <c r="K8" i="9"/>
  <c r="K10" i="9"/>
  <c r="K12" i="9"/>
  <c r="K14" i="9"/>
  <c r="K16" i="9"/>
  <c r="K18" i="9"/>
  <c r="K20" i="9"/>
  <c r="F23" i="9"/>
  <c r="K27" i="9"/>
  <c r="F30" i="9"/>
  <c r="K30" i="9"/>
  <c r="F35" i="9"/>
  <c r="K39" i="9"/>
  <c r="F42" i="9"/>
  <c r="K42" i="9"/>
  <c r="F47" i="9"/>
  <c r="K51" i="9"/>
  <c r="K54" i="9"/>
  <c r="K271" i="9"/>
  <c r="F271" i="9"/>
  <c r="K279" i="9"/>
  <c r="F279" i="9"/>
  <c r="F291" i="9"/>
  <c r="K291" i="9"/>
  <c r="F297" i="9"/>
  <c r="K297" i="9"/>
  <c r="F303" i="9"/>
  <c r="K303" i="9"/>
  <c r="F306" i="9"/>
  <c r="K389" i="9"/>
  <c r="F389" i="9"/>
  <c r="F96" i="9"/>
  <c r="K96" i="9"/>
  <c r="K164" i="9"/>
  <c r="F164" i="9"/>
  <c r="K280" i="9"/>
  <c r="F280" i="9"/>
  <c r="F7" i="9"/>
  <c r="F9" i="9"/>
  <c r="F11" i="9"/>
  <c r="F13" i="9"/>
  <c r="F15" i="9"/>
  <c r="F17" i="9"/>
  <c r="F19" i="9"/>
  <c r="F21" i="9"/>
  <c r="F28" i="9"/>
  <c r="K28" i="9"/>
  <c r="F33" i="9"/>
  <c r="F40" i="9"/>
  <c r="K40" i="9"/>
  <c r="F45" i="9"/>
  <c r="F82" i="9"/>
  <c r="K85" i="9"/>
  <c r="F85" i="9"/>
  <c r="F93" i="9"/>
  <c r="K93" i="9"/>
  <c r="F139" i="9"/>
  <c r="F142" i="9"/>
  <c r="K182" i="9"/>
  <c r="F182" i="9"/>
  <c r="K198" i="9"/>
  <c r="F198" i="9"/>
  <c r="F328" i="9"/>
  <c r="K398" i="9"/>
  <c r="F398" i="9"/>
  <c r="K128" i="9"/>
  <c r="K140" i="9"/>
  <c r="K156" i="9"/>
  <c r="K158" i="9"/>
  <c r="K192" i="9"/>
  <c r="K256" i="9"/>
  <c r="K276" i="9"/>
  <c r="K287" i="9"/>
  <c r="K294" i="9"/>
  <c r="F296" i="9"/>
  <c r="K313" i="9"/>
  <c r="K322" i="9"/>
  <c r="K333" i="9"/>
  <c r="F346" i="9"/>
  <c r="K349" i="9"/>
  <c r="F351" i="9"/>
  <c r="K361" i="9"/>
  <c r="F363" i="9"/>
  <c r="F370" i="9"/>
  <c r="K373" i="9"/>
  <c r="F375" i="9"/>
  <c r="K383" i="9"/>
  <c r="K388" i="9"/>
  <c r="F390" i="9"/>
  <c r="F71" i="9"/>
  <c r="F80" i="9"/>
  <c r="F89" i="9"/>
  <c r="F95" i="9"/>
  <c r="K111" i="9"/>
  <c r="K113" i="9"/>
  <c r="F118" i="9"/>
  <c r="K123" i="9"/>
  <c r="F125" i="9"/>
  <c r="F128" i="9"/>
  <c r="F140" i="9"/>
  <c r="K152" i="9"/>
  <c r="F156" i="9"/>
  <c r="F158" i="9"/>
  <c r="K177" i="9"/>
  <c r="K186" i="9"/>
  <c r="K188" i="9"/>
  <c r="F192" i="9"/>
  <c r="K213" i="9"/>
  <c r="F220" i="9"/>
  <c r="K231" i="9"/>
  <c r="K241" i="9"/>
  <c r="K251" i="9"/>
  <c r="F256" i="9"/>
  <c r="K259" i="9"/>
  <c r="K264" i="9"/>
  <c r="K269" i="9"/>
  <c r="K274" i="9"/>
  <c r="F276" i="9"/>
  <c r="F285" i="9"/>
  <c r="F287" i="9"/>
  <c r="F294" i="9"/>
  <c r="K311" i="9"/>
  <c r="F313" i="9"/>
  <c r="K318" i="9"/>
  <c r="K320" i="9"/>
  <c r="F322" i="9"/>
  <c r="F349" i="9"/>
  <c r="K391" i="9"/>
  <c r="F74" i="9"/>
  <c r="F83" i="9"/>
  <c r="K134" i="9"/>
  <c r="K174" i="9"/>
  <c r="K176" i="9"/>
  <c r="F208" i="9"/>
  <c r="K219" i="9"/>
  <c r="F226" i="9"/>
  <c r="K247" i="9"/>
  <c r="K265" i="9"/>
  <c r="K277" i="9"/>
  <c r="K288" i="9"/>
  <c r="F290" i="9"/>
  <c r="K300" i="9"/>
  <c r="F302" i="9"/>
  <c r="K312" i="9"/>
  <c r="K321" i="9"/>
  <c r="K330" i="9"/>
  <c r="K355" i="9"/>
  <c r="F357" i="9"/>
  <c r="F364" i="9"/>
  <c r="K367" i="9"/>
  <c r="F369" i="9"/>
  <c r="F376" i="9"/>
  <c r="K379" i="9"/>
  <c r="F381" i="9"/>
  <c r="K392" i="9"/>
  <c r="K397" i="9"/>
  <c r="K402" i="9"/>
  <c r="K59" i="9"/>
  <c r="F64" i="9"/>
  <c r="F66" i="9"/>
  <c r="F75" i="9"/>
  <c r="F84" i="9"/>
  <c r="K91" i="9"/>
  <c r="F101" i="9"/>
  <c r="F107" i="9"/>
  <c r="F117" i="9"/>
  <c r="K129" i="9"/>
  <c r="F131" i="9"/>
  <c r="F134" i="9"/>
  <c r="K141" i="9"/>
  <c r="F145" i="9"/>
  <c r="K159" i="9"/>
  <c r="K168" i="9"/>
  <c r="K170" i="9"/>
  <c r="F174" i="9"/>
  <c r="F176" i="9"/>
  <c r="K201" i="9"/>
  <c r="F219" i="9"/>
  <c r="K237" i="9"/>
  <c r="K242" i="9"/>
  <c r="F247" i="9"/>
  <c r="K250" i="9"/>
  <c r="K260" i="9"/>
  <c r="F265" i="9"/>
  <c r="K268" i="9"/>
  <c r="K273" i="9"/>
  <c r="K275" i="9"/>
  <c r="F277" i="9"/>
  <c r="F288" i="9"/>
  <c r="F300" i="9"/>
  <c r="F307" i="9"/>
  <c r="F312" i="9"/>
  <c r="K319" i="9"/>
  <c r="F321" i="9"/>
  <c r="F330" i="9"/>
  <c r="K332" i="9"/>
  <c r="F335" i="9"/>
  <c r="F345" i="9"/>
  <c r="F355" i="9"/>
  <c r="K382" i="9"/>
  <c r="K56" i="8"/>
  <c r="F65" i="8"/>
  <c r="F71" i="8"/>
  <c r="F98" i="8"/>
  <c r="F156" i="8"/>
  <c r="F174" i="8"/>
  <c r="F189" i="8"/>
  <c r="F191" i="8"/>
  <c r="F193" i="8"/>
  <c r="F195" i="8"/>
  <c r="F204" i="8"/>
  <c r="F210" i="8"/>
  <c r="K273" i="8"/>
  <c r="K276" i="8"/>
  <c r="K279" i="8"/>
  <c r="K290" i="8"/>
  <c r="F300" i="8"/>
  <c r="F312" i="8"/>
  <c r="F319" i="8"/>
  <c r="K327" i="8"/>
  <c r="F330" i="8"/>
  <c r="F338" i="8"/>
  <c r="K343" i="8"/>
  <c r="F356" i="8"/>
  <c r="F369" i="8"/>
  <c r="F377" i="8"/>
  <c r="F383" i="8"/>
  <c r="F389" i="8"/>
  <c r="F395" i="8"/>
  <c r="F401" i="8"/>
  <c r="F404" i="8"/>
  <c r="F53" i="8"/>
  <c r="F59" i="8"/>
  <c r="F80" i="8"/>
  <c r="F86" i="8"/>
  <c r="F159" i="8"/>
  <c r="F177" i="8"/>
  <c r="F199" i="8"/>
  <c r="F208" i="8"/>
  <c r="F214" i="8"/>
  <c r="F221" i="8"/>
  <c r="K250" i="8"/>
  <c r="K268" i="8"/>
  <c r="K311" i="8"/>
  <c r="K333" i="8"/>
  <c r="K366" i="8"/>
  <c r="K7" i="8"/>
  <c r="F9" i="8"/>
  <c r="K11" i="8"/>
  <c r="K13" i="8"/>
  <c r="K15" i="8"/>
  <c r="K17" i="8"/>
  <c r="K19" i="8"/>
  <c r="K21" i="8"/>
  <c r="K23" i="8"/>
  <c r="K25" i="8"/>
  <c r="K27" i="8"/>
  <c r="K29" i="8"/>
  <c r="K31" i="8"/>
  <c r="K33" i="8"/>
  <c r="K35" i="8"/>
  <c r="K37" i="8"/>
  <c r="K39" i="8"/>
  <c r="K41" i="8"/>
  <c r="K43" i="8"/>
  <c r="K45" i="8"/>
  <c r="K47" i="8"/>
  <c r="K49" i="8"/>
  <c r="K51" i="8"/>
  <c r="K55" i="8"/>
  <c r="K57" i="8"/>
  <c r="F64" i="8"/>
  <c r="F70" i="8"/>
  <c r="F76" i="8"/>
  <c r="F94" i="8"/>
  <c r="K100" i="8"/>
  <c r="F162" i="8"/>
  <c r="K165" i="8"/>
  <c r="K170" i="8"/>
  <c r="F180" i="8"/>
  <c r="K183" i="8"/>
  <c r="K188" i="8"/>
  <c r="K190" i="8"/>
  <c r="K192" i="8"/>
  <c r="K194" i="8"/>
  <c r="K196" i="8"/>
  <c r="F202" i="8"/>
  <c r="K206" i="8"/>
  <c r="F209" i="8"/>
  <c r="K212" i="8"/>
  <c r="K215" i="8"/>
  <c r="K224" i="8"/>
  <c r="F238" i="8"/>
  <c r="F311" i="8"/>
  <c r="K316" i="8"/>
  <c r="F323" i="8"/>
  <c r="F326" i="8"/>
  <c r="K331" i="8"/>
  <c r="F347" i="8"/>
  <c r="F354" i="8"/>
  <c r="K364" i="8"/>
  <c r="F12" i="8"/>
  <c r="F14" i="8"/>
  <c r="F16" i="8"/>
  <c r="F18" i="8"/>
  <c r="F20" i="8"/>
  <c r="F22" i="8"/>
  <c r="F24" i="8"/>
  <c r="F26" i="8"/>
  <c r="F28" i="8"/>
  <c r="F30" i="8"/>
  <c r="F32" i="8"/>
  <c r="F34" i="8"/>
  <c r="F36" i="8"/>
  <c r="F38" i="8"/>
  <c r="F40" i="8"/>
  <c r="F42" i="8"/>
  <c r="F44" i="8"/>
  <c r="F46" i="8"/>
  <c r="F48" i="8"/>
  <c r="F50" i="8"/>
  <c r="F52" i="8"/>
  <c r="K82" i="8"/>
  <c r="F85" i="8"/>
  <c r="K88" i="8"/>
  <c r="F97" i="8"/>
  <c r="K101" i="8"/>
  <c r="K155" i="8"/>
  <c r="K168" i="8"/>
  <c r="K173" i="8"/>
  <c r="K186" i="8"/>
  <c r="K207" i="8"/>
  <c r="K213" i="8"/>
  <c r="K241" i="8"/>
  <c r="F244" i="8"/>
  <c r="F254" i="8"/>
  <c r="K256" i="8"/>
  <c r="K259" i="8"/>
  <c r="F262" i="8"/>
  <c r="K281" i="8"/>
  <c r="K299" i="8"/>
  <c r="K320" i="8"/>
  <c r="K322" i="8"/>
  <c r="F332" i="8"/>
  <c r="F339" i="8"/>
  <c r="K360" i="8"/>
  <c r="K372" i="8"/>
  <c r="K402" i="8"/>
  <c r="K405" i="8"/>
  <c r="F8" i="8"/>
  <c r="K10" i="8"/>
  <c r="F58" i="8"/>
  <c r="F67" i="8"/>
  <c r="F73" i="8"/>
  <c r="K77" i="8"/>
  <c r="F79" i="8"/>
  <c r="K83" i="8"/>
  <c r="K89" i="8"/>
  <c r="F91" i="8"/>
  <c r="K95" i="8"/>
  <c r="K153" i="8"/>
  <c r="K158" i="8"/>
  <c r="K171" i="8"/>
  <c r="K176" i="8"/>
  <c r="F197" i="8"/>
  <c r="K201" i="8"/>
  <c r="K218" i="8"/>
  <c r="K284" i="8"/>
  <c r="F335" i="8"/>
  <c r="F345" i="8"/>
  <c r="F350" i="8"/>
  <c r="F360" i="8"/>
  <c r="F363" i="8"/>
  <c r="F379" i="8"/>
  <c r="F385" i="8"/>
  <c r="F391" i="8"/>
  <c r="F397" i="8"/>
  <c r="F406" i="8"/>
  <c r="K254" i="7"/>
  <c r="K266" i="7"/>
  <c r="K289" i="7"/>
  <c r="K315" i="7"/>
  <c r="K332" i="7"/>
  <c r="K37" i="7"/>
  <c r="K49" i="7"/>
  <c r="K58" i="7"/>
  <c r="K61" i="7"/>
  <c r="F63" i="7"/>
  <c r="K69" i="7"/>
  <c r="K76" i="7"/>
  <c r="K79" i="7"/>
  <c r="F81" i="7"/>
  <c r="K87" i="7"/>
  <c r="K94" i="7"/>
  <c r="K97" i="7"/>
  <c r="F99" i="7"/>
  <c r="K105" i="7"/>
  <c r="K112" i="7"/>
  <c r="K115" i="7"/>
  <c r="F117" i="7"/>
  <c r="K123" i="7"/>
  <c r="K130" i="7"/>
  <c r="K133" i="7"/>
  <c r="F135" i="7"/>
  <c r="K141" i="7"/>
  <c r="F211" i="7"/>
  <c r="F221" i="7"/>
  <c r="F229" i="7"/>
  <c r="F239" i="7"/>
  <c r="F254" i="7"/>
  <c r="F261" i="7"/>
  <c r="F266" i="7"/>
  <c r="K271" i="7"/>
  <c r="F286" i="7"/>
  <c r="F289" i="7"/>
  <c r="K295" i="7"/>
  <c r="F310" i="7"/>
  <c r="K313" i="7"/>
  <c r="F315" i="7"/>
  <c r="F327" i="7"/>
  <c r="F332" i="7"/>
  <c r="F335" i="7"/>
  <c r="F340" i="7"/>
  <c r="K342" i="7"/>
  <c r="F352" i="7"/>
  <c r="F370" i="7"/>
  <c r="F388" i="7"/>
  <c r="F391" i="7"/>
  <c r="F394" i="7"/>
  <c r="K137" i="7"/>
  <c r="K226" i="7"/>
  <c r="F10" i="7"/>
  <c r="K33" i="7"/>
  <c r="K45" i="7"/>
  <c r="F57" i="7"/>
  <c r="K70" i="7"/>
  <c r="F75" i="7"/>
  <c r="K88" i="7"/>
  <c r="F93" i="7"/>
  <c r="K106" i="7"/>
  <c r="F111" i="7"/>
  <c r="K124" i="7"/>
  <c r="F129" i="7"/>
  <c r="K142" i="7"/>
  <c r="F209" i="7"/>
  <c r="F217" i="7"/>
  <c r="F227" i="7"/>
  <c r="F235" i="7"/>
  <c r="F249" i="7"/>
  <c r="F252" i="7"/>
  <c r="F260" i="7"/>
  <c r="K338" i="7"/>
  <c r="K360" i="7"/>
  <c r="K378" i="7"/>
  <c r="K101" i="7"/>
  <c r="K206" i="7"/>
  <c r="K59" i="7"/>
  <c r="K77" i="7"/>
  <c r="K95" i="7"/>
  <c r="K113" i="7"/>
  <c r="F127" i="7"/>
  <c r="K131" i="7"/>
  <c r="K214" i="7"/>
  <c r="K232" i="7"/>
  <c r="K248" i="7"/>
  <c r="K263" i="7"/>
  <c r="K270" i="7"/>
  <c r="F272" i="7"/>
  <c r="K283" i="7"/>
  <c r="K301" i="7"/>
  <c r="K333" i="7"/>
  <c r="K345" i="7"/>
  <c r="K355" i="7"/>
  <c r="K373" i="7"/>
  <c r="K381" i="7"/>
  <c r="K65" i="7"/>
  <c r="K83" i="7"/>
  <c r="K119" i="7"/>
  <c r="F8" i="7"/>
  <c r="K10" i="7"/>
  <c r="K41" i="7"/>
  <c r="K53" i="7"/>
  <c r="K55" i="7"/>
  <c r="K64" i="7"/>
  <c r="K82" i="7"/>
  <c r="K100" i="7"/>
  <c r="K118" i="7"/>
  <c r="K136" i="7"/>
  <c r="F215" i="7"/>
  <c r="K217" i="7"/>
  <c r="F223" i="7"/>
  <c r="F233" i="7"/>
  <c r="K235" i="7"/>
  <c r="F241" i="7"/>
  <c r="K245" i="7"/>
  <c r="F248" i="7"/>
  <c r="F255" i="7"/>
  <c r="F258" i="7"/>
  <c r="F263" i="7"/>
  <c r="F267" i="7"/>
  <c r="F270" i="7"/>
  <c r="F283" i="7"/>
  <c r="F301" i="7"/>
  <c r="K324" i="7"/>
  <c r="K326" i="7"/>
  <c r="K331" i="7"/>
  <c r="F346" i="7"/>
  <c r="K358" i="7"/>
  <c r="F364" i="7"/>
  <c r="K376" i="7"/>
  <c r="F382" i="7"/>
  <c r="K384" i="7"/>
  <c r="K395" i="7"/>
  <c r="K397" i="7"/>
  <c r="K399" i="7"/>
  <c r="K401" i="7"/>
  <c r="K403" i="7"/>
  <c r="K405" i="7"/>
  <c r="K407" i="7"/>
  <c r="K9" i="6"/>
  <c r="F20" i="6"/>
  <c r="F41" i="6"/>
  <c r="K14" i="6"/>
  <c r="K15" i="6"/>
  <c r="K23" i="6"/>
  <c r="K24" i="6"/>
  <c r="K32" i="6"/>
  <c r="K33" i="6"/>
  <c r="F36" i="6"/>
  <c r="K42" i="6"/>
  <c r="K51" i="6"/>
  <c r="F54" i="6"/>
  <c r="K60" i="6"/>
  <c r="K63" i="6"/>
  <c r="K70" i="6"/>
  <c r="K74" i="6"/>
  <c r="K76" i="6"/>
  <c r="K78" i="6"/>
  <c r="F86" i="6"/>
  <c r="K88" i="6"/>
  <c r="F94" i="6"/>
  <c r="F99" i="6"/>
  <c r="F148" i="6"/>
  <c r="F167" i="6"/>
  <c r="K173" i="6"/>
  <c r="K199" i="6"/>
  <c r="F211" i="6"/>
  <c r="F269" i="6"/>
  <c r="F326" i="6"/>
  <c r="K345" i="6"/>
  <c r="F362" i="6"/>
  <c r="K376" i="6"/>
  <c r="F378" i="6"/>
  <c r="F388" i="6"/>
  <c r="F391" i="6"/>
  <c r="K391" i="6"/>
  <c r="F401" i="6"/>
  <c r="K401" i="6"/>
  <c r="F374" i="6"/>
  <c r="K374" i="6"/>
  <c r="F29" i="6"/>
  <c r="K92" i="6"/>
  <c r="F144" i="6"/>
  <c r="K322" i="6"/>
  <c r="F322" i="6"/>
  <c r="F16" i="6"/>
  <c r="F25" i="6"/>
  <c r="F34" i="6"/>
  <c r="F38" i="6"/>
  <c r="F52" i="6"/>
  <c r="F56" i="6"/>
  <c r="K61" i="6"/>
  <c r="F84" i="6"/>
  <c r="F118" i="6"/>
  <c r="F123" i="6"/>
  <c r="F185" i="6"/>
  <c r="K185" i="6"/>
  <c r="K338" i="6"/>
  <c r="F132" i="6"/>
  <c r="K132" i="6"/>
  <c r="K97" i="6"/>
  <c r="F97" i="6"/>
  <c r="F11" i="6"/>
  <c r="K39" i="6"/>
  <c r="K48" i="6"/>
  <c r="K57" i="6"/>
  <c r="K62" i="6"/>
  <c r="K82" i="6"/>
  <c r="F116" i="6"/>
  <c r="F127" i="6"/>
  <c r="F130" i="6"/>
  <c r="K130" i="6"/>
  <c r="F142" i="6"/>
  <c r="F156" i="6"/>
  <c r="K180" i="6"/>
  <c r="K333" i="6"/>
  <c r="F350" i="6"/>
  <c r="K369" i="6"/>
  <c r="F380" i="6"/>
  <c r="K380" i="6"/>
  <c r="F395" i="6"/>
  <c r="K395" i="6"/>
  <c r="K405" i="6"/>
  <c r="F405" i="6"/>
  <c r="K13" i="6"/>
  <c r="F17" i="6"/>
  <c r="K22" i="6"/>
  <c r="F26" i="6"/>
  <c r="K31" i="6"/>
  <c r="F35" i="6"/>
  <c r="K46" i="6"/>
  <c r="F53" i="6"/>
  <c r="K55" i="6"/>
  <c r="K69" i="6"/>
  <c r="K72" i="6"/>
  <c r="K90" i="6"/>
  <c r="F112" i="6"/>
  <c r="K114" i="6"/>
  <c r="F140" i="6"/>
  <c r="K140" i="6"/>
  <c r="F169" i="6"/>
  <c r="K169" i="6"/>
  <c r="F187" i="6"/>
  <c r="K187" i="6"/>
  <c r="F219" i="6"/>
  <c r="K317" i="6"/>
  <c r="F317" i="6"/>
  <c r="F403" i="6"/>
  <c r="K133" i="6"/>
  <c r="K201" i="6"/>
  <c r="K225" i="6"/>
  <c r="K232" i="6"/>
  <c r="F273" i="6"/>
  <c r="K284" i="6"/>
  <c r="F296" i="6"/>
  <c r="F299" i="6"/>
  <c r="F302" i="6"/>
  <c r="K311" i="6"/>
  <c r="K316" i="6"/>
  <c r="K323" i="6"/>
  <c r="F327" i="6"/>
  <c r="K330" i="6"/>
  <c r="K334" i="6"/>
  <c r="F339" i="6"/>
  <c r="K342" i="6"/>
  <c r="K344" i="6"/>
  <c r="K346" i="6"/>
  <c r="F351" i="6"/>
  <c r="K354" i="6"/>
  <c r="K356" i="6"/>
  <c r="K358" i="6"/>
  <c r="F363" i="6"/>
  <c r="K366" i="6"/>
  <c r="K370" i="6"/>
  <c r="K375" i="6"/>
  <c r="K389" i="6"/>
  <c r="K396" i="6"/>
  <c r="F398" i="6"/>
  <c r="F404" i="6"/>
  <c r="K407" i="6"/>
  <c r="F105" i="6"/>
  <c r="K122" i="6"/>
  <c r="K124" i="6"/>
  <c r="K126" i="6"/>
  <c r="F133" i="6"/>
  <c r="F141" i="6"/>
  <c r="K145" i="6"/>
  <c r="F147" i="6"/>
  <c r="K155" i="6"/>
  <c r="K157" i="6"/>
  <c r="F159" i="6"/>
  <c r="K164" i="6"/>
  <c r="K166" i="6"/>
  <c r="K177" i="6"/>
  <c r="K181" i="6"/>
  <c r="K256" i="6"/>
  <c r="K314" i="6"/>
  <c r="F328" i="6"/>
  <c r="F340" i="6"/>
  <c r="F352" i="6"/>
  <c r="F364" i="6"/>
  <c r="F386" i="6"/>
  <c r="F392" i="6"/>
  <c r="F394" i="6"/>
  <c r="F396" i="6"/>
  <c r="F134" i="6"/>
  <c r="F138" i="6"/>
  <c r="F153" i="6"/>
  <c r="F249" i="6"/>
  <c r="F285" i="6"/>
  <c r="K68" i="6"/>
  <c r="K79" i="6"/>
  <c r="K81" i="6"/>
  <c r="K102" i="6"/>
  <c r="F104" i="6"/>
  <c r="F111" i="6"/>
  <c r="K115" i="6"/>
  <c r="F128" i="6"/>
  <c r="F135" i="6"/>
  <c r="F150" i="6"/>
  <c r="F162" i="6"/>
  <c r="F183" i="6"/>
  <c r="K198" i="6"/>
  <c r="F207" i="6"/>
  <c r="F217" i="6"/>
  <c r="F222" i="6"/>
  <c r="F236" i="6"/>
  <c r="F238" i="6"/>
  <c r="K248" i="6"/>
  <c r="F320" i="6"/>
  <c r="F383" i="6"/>
  <c r="F385" i="6"/>
  <c r="F387" i="6"/>
  <c r="K397" i="6"/>
  <c r="K127" i="5"/>
  <c r="K290" i="5"/>
  <c r="F85" i="5"/>
  <c r="K94" i="5"/>
  <c r="F96" i="5"/>
  <c r="F99" i="5"/>
  <c r="F111" i="5"/>
  <c r="K116" i="5"/>
  <c r="F119" i="5"/>
  <c r="K121" i="5"/>
  <c r="F139" i="5"/>
  <c r="K146" i="5"/>
  <c r="F151" i="5"/>
  <c r="K177" i="5"/>
  <c r="K217" i="5"/>
  <c r="K235" i="5"/>
  <c r="K294" i="5"/>
  <c r="K325" i="5"/>
  <c r="F125" i="5"/>
  <c r="F41" i="5"/>
  <c r="F44" i="5"/>
  <c r="F47" i="5"/>
  <c r="F50" i="5"/>
  <c r="F53" i="5"/>
  <c r="F56" i="5"/>
  <c r="F59" i="5"/>
  <c r="F62" i="5"/>
  <c r="F65" i="5"/>
  <c r="F68" i="5"/>
  <c r="F71" i="5"/>
  <c r="F74" i="5"/>
  <c r="F77" i="5"/>
  <c r="F80" i="5"/>
  <c r="F91" i="5"/>
  <c r="F94" i="5"/>
  <c r="K104" i="5"/>
  <c r="F109" i="5"/>
  <c r="F129" i="5"/>
  <c r="K134" i="5"/>
  <c r="F137" i="5"/>
  <c r="K147" i="5"/>
  <c r="F157" i="5"/>
  <c r="F168" i="5"/>
  <c r="F177" i="5"/>
  <c r="F193" i="5"/>
  <c r="F215" i="5"/>
  <c r="K226" i="5"/>
  <c r="F235" i="5"/>
  <c r="K238" i="5"/>
  <c r="K246" i="5"/>
  <c r="F262" i="5"/>
  <c r="F265" i="5"/>
  <c r="K267" i="5"/>
  <c r="F276" i="5"/>
  <c r="F281" i="5"/>
  <c r="F284" i="5"/>
  <c r="F315" i="5"/>
  <c r="F318" i="5"/>
  <c r="K320" i="5"/>
  <c r="K328" i="5"/>
  <c r="K140" i="5"/>
  <c r="F145" i="5"/>
  <c r="K227" i="5"/>
  <c r="F247" i="5"/>
  <c r="F346" i="5"/>
  <c r="F10" i="5"/>
  <c r="F13" i="5"/>
  <c r="F16" i="5"/>
  <c r="F19" i="5"/>
  <c r="F22" i="5"/>
  <c r="F25" i="5"/>
  <c r="F28" i="5"/>
  <c r="F31" i="5"/>
  <c r="F34" i="5"/>
  <c r="F37" i="5"/>
  <c r="K40" i="5"/>
  <c r="K43" i="5"/>
  <c r="K46" i="5"/>
  <c r="K49" i="5"/>
  <c r="K52" i="5"/>
  <c r="K55" i="5"/>
  <c r="K58" i="5"/>
  <c r="K61" i="5"/>
  <c r="K64" i="5"/>
  <c r="K67" i="5"/>
  <c r="K70" i="5"/>
  <c r="K73" i="5"/>
  <c r="K76" i="5"/>
  <c r="K79" i="5"/>
  <c r="F82" i="5"/>
  <c r="F93" i="5"/>
  <c r="F103" i="5"/>
  <c r="K110" i="5"/>
  <c r="F115" i="5"/>
  <c r="F143" i="5"/>
  <c r="F153" i="5"/>
  <c r="K158" i="5"/>
  <c r="F176" i="5"/>
  <c r="F186" i="5"/>
  <c r="K191" i="5"/>
  <c r="K202" i="5"/>
  <c r="K208" i="5"/>
  <c r="F211" i="5"/>
  <c r="F253" i="5"/>
  <c r="F291" i="5"/>
  <c r="K305" i="5"/>
  <c r="F308" i="5"/>
  <c r="K338" i="5"/>
  <c r="F344" i="5"/>
  <c r="F360" i="5"/>
  <c r="F363" i="5"/>
  <c r="K89" i="5"/>
  <c r="F135" i="5"/>
  <c r="F169" i="5"/>
  <c r="K197" i="5"/>
  <c r="K255" i="5"/>
  <c r="K302" i="5"/>
  <c r="F44" i="4"/>
  <c r="F233" i="4"/>
  <c r="K233" i="4"/>
  <c r="F278" i="4"/>
  <c r="K278" i="4"/>
  <c r="G18" i="1"/>
  <c r="K54" i="4"/>
  <c r="K37" i="4"/>
  <c r="F40" i="4"/>
  <c r="K42" i="4"/>
  <c r="K49" i="4"/>
  <c r="F52" i="4"/>
  <c r="F55" i="4"/>
  <c r="K55" i="4"/>
  <c r="F75" i="4"/>
  <c r="K79" i="4"/>
  <c r="K175" i="4"/>
  <c r="K193" i="4"/>
  <c r="F242" i="4"/>
  <c r="K242" i="4"/>
  <c r="K262" i="4"/>
  <c r="F292" i="4"/>
  <c r="K292" i="4"/>
  <c r="F251" i="4"/>
  <c r="K251" i="4"/>
  <c r="F307" i="4"/>
  <c r="K307" i="4"/>
  <c r="F38" i="4"/>
  <c r="F50" i="4"/>
  <c r="K56" i="4"/>
  <c r="K66" i="4"/>
  <c r="K75" i="4"/>
  <c r="F260" i="4"/>
  <c r="K260" i="4"/>
  <c r="F7" i="4"/>
  <c r="F10" i="4"/>
  <c r="F13" i="4"/>
  <c r="F16" i="4"/>
  <c r="F19" i="4"/>
  <c r="F22" i="4"/>
  <c r="F25" i="4"/>
  <c r="F28" i="4"/>
  <c r="F31" i="4"/>
  <c r="F34" i="4"/>
  <c r="K36" i="4"/>
  <c r="K43" i="4"/>
  <c r="F46" i="4"/>
  <c r="K53" i="4"/>
  <c r="F56" i="4"/>
  <c r="F66" i="4"/>
  <c r="K73" i="4"/>
  <c r="F163" i="4"/>
  <c r="K163" i="4"/>
  <c r="K235" i="4"/>
  <c r="F269" i="4"/>
  <c r="K269" i="4"/>
  <c r="K280" i="4"/>
  <c r="F67" i="4"/>
  <c r="F72" i="4"/>
  <c r="F74" i="4"/>
  <c r="F76" i="4"/>
  <c r="F78" i="4"/>
  <c r="F80" i="4"/>
  <c r="F82" i="4"/>
  <c r="F84" i="4"/>
  <c r="F86" i="4"/>
  <c r="F88" i="4"/>
  <c r="F90" i="4"/>
  <c r="F92" i="4"/>
  <c r="F94" i="4"/>
  <c r="F96" i="4"/>
  <c r="F98" i="4"/>
  <c r="F100" i="4"/>
  <c r="F102" i="4"/>
  <c r="F104" i="4"/>
  <c r="F106" i="4"/>
  <c r="F108" i="4"/>
  <c r="F110" i="4"/>
  <c r="F112" i="4"/>
  <c r="F114" i="4"/>
  <c r="F116" i="4"/>
  <c r="F118" i="4"/>
  <c r="F120" i="4"/>
  <c r="F122" i="4"/>
  <c r="F124" i="4"/>
  <c r="F126" i="4"/>
  <c r="F128" i="4"/>
  <c r="F130" i="4"/>
  <c r="F132" i="4"/>
  <c r="F134" i="4"/>
  <c r="F136" i="4"/>
  <c r="F138" i="4"/>
  <c r="F140" i="4"/>
  <c r="F142" i="4"/>
  <c r="F144" i="4"/>
  <c r="F146" i="4"/>
  <c r="F148" i="4"/>
  <c r="F150" i="4"/>
  <c r="F152" i="4"/>
  <c r="F154" i="4"/>
  <c r="F156" i="4"/>
  <c r="F158" i="4"/>
  <c r="F160" i="4"/>
  <c r="F191" i="4"/>
  <c r="K196" i="4"/>
  <c r="F199" i="4"/>
  <c r="K204" i="4"/>
  <c r="F215" i="4"/>
  <c r="K220" i="4"/>
  <c r="F223" i="4"/>
  <c r="K228" i="4"/>
  <c r="F238" i="4"/>
  <c r="F247" i="4"/>
  <c r="F256" i="4"/>
  <c r="F265" i="4"/>
  <c r="F274" i="4"/>
  <c r="K304" i="4"/>
  <c r="F310" i="4"/>
  <c r="K322" i="4"/>
  <c r="K355" i="4"/>
  <c r="F363" i="4"/>
  <c r="K399" i="4"/>
  <c r="K402" i="4"/>
  <c r="K405" i="4"/>
  <c r="K48" i="4"/>
  <c r="F58" i="4"/>
  <c r="K60" i="4"/>
  <c r="K65" i="4"/>
  <c r="F68" i="4"/>
  <c r="K72" i="4"/>
  <c r="K74" i="4"/>
  <c r="K76" i="4"/>
  <c r="K78" i="4"/>
  <c r="K80" i="4"/>
  <c r="K202" i="4"/>
  <c r="K226" i="4"/>
  <c r="F286" i="4"/>
  <c r="K295" i="4"/>
  <c r="F335" i="4"/>
  <c r="F367" i="4"/>
  <c r="F370" i="4"/>
  <c r="K403" i="4"/>
  <c r="K406" i="4"/>
  <c r="F81" i="4"/>
  <c r="F83" i="4"/>
  <c r="F85" i="4"/>
  <c r="F87" i="4"/>
  <c r="F89" i="4"/>
  <c r="F91" i="4"/>
  <c r="F93" i="4"/>
  <c r="F95" i="4"/>
  <c r="F97" i="4"/>
  <c r="F99" i="4"/>
  <c r="F101" i="4"/>
  <c r="F103" i="4"/>
  <c r="F105" i="4"/>
  <c r="F107" i="4"/>
  <c r="F109" i="4"/>
  <c r="F111" i="4"/>
  <c r="F113" i="4"/>
  <c r="F115" i="4"/>
  <c r="F117" i="4"/>
  <c r="F119" i="4"/>
  <c r="F121" i="4"/>
  <c r="F123" i="4"/>
  <c r="F125" i="4"/>
  <c r="F127" i="4"/>
  <c r="F129" i="4"/>
  <c r="F131" i="4"/>
  <c r="F133" i="4"/>
  <c r="F135" i="4"/>
  <c r="F137" i="4"/>
  <c r="F139" i="4"/>
  <c r="F141" i="4"/>
  <c r="F143" i="4"/>
  <c r="F145" i="4"/>
  <c r="F147" i="4"/>
  <c r="F149" i="4"/>
  <c r="F151" i="4"/>
  <c r="F153" i="4"/>
  <c r="F155" i="4"/>
  <c r="F157" i="4"/>
  <c r="F159" i="4"/>
  <c r="F161" i="4"/>
  <c r="F169" i="4"/>
  <c r="K174" i="4"/>
  <c r="K181" i="4"/>
  <c r="K184" i="4"/>
  <c r="F187" i="4"/>
  <c r="K192" i="4"/>
  <c r="F203" i="4"/>
  <c r="K205" i="4"/>
  <c r="K208" i="4"/>
  <c r="F211" i="4"/>
  <c r="K216" i="4"/>
  <c r="F227" i="4"/>
  <c r="K229" i="4"/>
  <c r="K236" i="4"/>
  <c r="F239" i="4"/>
  <c r="K245" i="4"/>
  <c r="F248" i="4"/>
  <c r="K254" i="4"/>
  <c r="F257" i="4"/>
  <c r="K261" i="4"/>
  <c r="K263" i="4"/>
  <c r="F266" i="4"/>
  <c r="K270" i="4"/>
  <c r="K272" i="4"/>
  <c r="F275" i="4"/>
  <c r="K279" i="4"/>
  <c r="K281" i="4"/>
  <c r="F301" i="4"/>
  <c r="K313" i="4"/>
  <c r="F319" i="4"/>
  <c r="F347" i="4"/>
  <c r="F351" i="4"/>
  <c r="F401" i="4"/>
  <c r="F404" i="4"/>
  <c r="F164" i="4"/>
  <c r="K166" i="4"/>
  <c r="F193" i="4"/>
  <c r="F217" i="4"/>
  <c r="K232" i="4"/>
  <c r="F235" i="4"/>
  <c r="K241" i="4"/>
  <c r="F244" i="4"/>
  <c r="K250" i="4"/>
  <c r="F253" i="4"/>
  <c r="K259" i="4"/>
  <c r="F262" i="4"/>
  <c r="K268" i="4"/>
  <c r="F271" i="4"/>
  <c r="F273" i="4"/>
  <c r="F280" i="4"/>
  <c r="F282" i="4"/>
  <c r="F329" i="4"/>
  <c r="F357" i="4"/>
  <c r="F373" i="4"/>
  <c r="F376" i="4"/>
  <c r="F379" i="4"/>
  <c r="F382" i="4"/>
  <c r="F407" i="4"/>
  <c r="K101" i="5"/>
  <c r="K117" i="5"/>
  <c r="K135" i="5"/>
  <c r="K153" i="5"/>
  <c r="K171" i="5"/>
  <c r="F171" i="5"/>
  <c r="F203" i="5"/>
  <c r="K203" i="5"/>
  <c r="F214" i="5"/>
  <c r="K214" i="5"/>
  <c r="F237" i="5"/>
  <c r="K237" i="5"/>
  <c r="K165" i="5"/>
  <c r="F165" i="5"/>
  <c r="F336" i="5"/>
  <c r="K336" i="5"/>
  <c r="K88" i="5"/>
  <c r="F88" i="5"/>
  <c r="F190" i="5"/>
  <c r="F223" i="5"/>
  <c r="K223" i="5"/>
  <c r="K334" i="5"/>
  <c r="F334" i="5"/>
  <c r="H19" i="1"/>
  <c r="F212" i="5"/>
  <c r="K212" i="5"/>
  <c r="F258" i="5"/>
  <c r="K258" i="5"/>
  <c r="K115" i="5"/>
  <c r="K133" i="5"/>
  <c r="K151" i="5"/>
  <c r="K167" i="5"/>
  <c r="F167" i="5"/>
  <c r="F175" i="5"/>
  <c r="K241" i="5"/>
  <c r="F241" i="5"/>
  <c r="F290" i="5"/>
  <c r="F340" i="5"/>
  <c r="K340" i="5"/>
  <c r="F90" i="5"/>
  <c r="K90" i="5"/>
  <c r="K105" i="5"/>
  <c r="K123" i="5"/>
  <c r="K141" i="5"/>
  <c r="K159" i="5"/>
  <c r="K173" i="5"/>
  <c r="F173" i="5"/>
  <c r="F205" i="5"/>
  <c r="K205" i="5"/>
  <c r="K263" i="5"/>
  <c r="F263" i="5"/>
  <c r="K324" i="5"/>
  <c r="F7" i="5"/>
  <c r="F39" i="5"/>
  <c r="F42" i="5"/>
  <c r="F45" i="5"/>
  <c r="F48" i="5"/>
  <c r="F51" i="5"/>
  <c r="F54" i="5"/>
  <c r="F57" i="5"/>
  <c r="F60" i="5"/>
  <c r="F63" i="5"/>
  <c r="F66" i="5"/>
  <c r="F69" i="5"/>
  <c r="F72" i="5"/>
  <c r="F75" i="5"/>
  <c r="F78" i="5"/>
  <c r="K83" i="5"/>
  <c r="F92" i="5"/>
  <c r="K102" i="5"/>
  <c r="K108" i="5"/>
  <c r="K114" i="5"/>
  <c r="K120" i="5"/>
  <c r="K126" i="5"/>
  <c r="K132" i="5"/>
  <c r="K138" i="5"/>
  <c r="K144" i="5"/>
  <c r="K150" i="5"/>
  <c r="K156" i="5"/>
  <c r="F162" i="5"/>
  <c r="F196" i="5"/>
  <c r="F208" i="5"/>
  <c r="F217" i="5"/>
  <c r="F226" i="5"/>
  <c r="F246" i="5"/>
  <c r="K250" i="5"/>
  <c r="F256" i="5"/>
  <c r="K266" i="5"/>
  <c r="F268" i="5"/>
  <c r="F273" i="5"/>
  <c r="F275" i="5"/>
  <c r="K287" i="5"/>
  <c r="K296" i="5"/>
  <c r="F299" i="5"/>
  <c r="F312" i="5"/>
  <c r="K314" i="5"/>
  <c r="F317" i="5"/>
  <c r="K350" i="5"/>
  <c r="K221" i="5"/>
  <c r="K284" i="5"/>
  <c r="K332" i="5"/>
  <c r="K306" i="5"/>
  <c r="F357" i="5"/>
  <c r="F40" i="5"/>
  <c r="F43" i="5"/>
  <c r="F46" i="5"/>
  <c r="F49" i="5"/>
  <c r="F52" i="5"/>
  <c r="F55" i="5"/>
  <c r="F58" i="5"/>
  <c r="F61" i="5"/>
  <c r="F64" i="5"/>
  <c r="F67" i="5"/>
  <c r="F70" i="5"/>
  <c r="F73" i="5"/>
  <c r="F76" i="5"/>
  <c r="F79" i="5"/>
  <c r="F86" i="5"/>
  <c r="K91" i="5"/>
  <c r="K95" i="5"/>
  <c r="F98" i="5"/>
  <c r="K100" i="5"/>
  <c r="F163" i="5"/>
  <c r="K169" i="5"/>
  <c r="F187" i="5"/>
  <c r="F220" i="5"/>
  <c r="K232" i="5"/>
  <c r="F238" i="5"/>
  <c r="F244" i="5"/>
  <c r="K269" i="5"/>
  <c r="K282" i="5"/>
  <c r="F305" i="5"/>
  <c r="F323" i="5"/>
  <c r="F342" i="5"/>
  <c r="K364" i="5"/>
  <c r="K367" i="5"/>
  <c r="F8" i="5"/>
  <c r="F11" i="5"/>
  <c r="F14" i="5"/>
  <c r="F17" i="5"/>
  <c r="F20" i="5"/>
  <c r="F23" i="5"/>
  <c r="F26" i="5"/>
  <c r="F29" i="5"/>
  <c r="F32" i="5"/>
  <c r="F35" i="5"/>
  <c r="F38" i="5"/>
  <c r="K41" i="5"/>
  <c r="K44" i="5"/>
  <c r="K47" i="5"/>
  <c r="K50" i="5"/>
  <c r="K53" i="5"/>
  <c r="K56" i="5"/>
  <c r="K59" i="5"/>
  <c r="K62" i="5"/>
  <c r="K65" i="5"/>
  <c r="K68" i="5"/>
  <c r="K71" i="5"/>
  <c r="K74" i="5"/>
  <c r="K77" i="5"/>
  <c r="K80" i="5"/>
  <c r="K84" i="5"/>
  <c r="F87" i="5"/>
  <c r="K96" i="5"/>
  <c r="K107" i="5"/>
  <c r="K113" i="5"/>
  <c r="K119" i="5"/>
  <c r="K125" i="5"/>
  <c r="K131" i="5"/>
  <c r="K137" i="5"/>
  <c r="K143" i="5"/>
  <c r="K149" i="5"/>
  <c r="K155" i="5"/>
  <c r="F161" i="5"/>
  <c r="F164" i="5"/>
  <c r="K168" i="5"/>
  <c r="F170" i="5"/>
  <c r="F174" i="5"/>
  <c r="K176" i="5"/>
  <c r="F181" i="5"/>
  <c r="K194" i="5"/>
  <c r="F200" i="5"/>
  <c r="K206" i="5"/>
  <c r="F209" i="5"/>
  <c r="K215" i="5"/>
  <c r="F218" i="5"/>
  <c r="K224" i="5"/>
  <c r="F227" i="5"/>
  <c r="F232" i="5"/>
  <c r="K240" i="5"/>
  <c r="F242" i="5"/>
  <c r="K260" i="5"/>
  <c r="K264" i="5"/>
  <c r="F267" i="5"/>
  <c r="F269" i="5"/>
  <c r="K272" i="5"/>
  <c r="F274" i="5"/>
  <c r="K278" i="5"/>
  <c r="F288" i="5"/>
  <c r="K293" i="5"/>
  <c r="K300" i="5"/>
  <c r="F303" i="5"/>
  <c r="K311" i="5"/>
  <c r="K318" i="5"/>
  <c r="F321" i="5"/>
  <c r="K344" i="5"/>
  <c r="F7" i="12"/>
  <c r="F8" i="12"/>
  <c r="K283" i="13"/>
  <c r="F283" i="13"/>
  <c r="F112" i="13"/>
  <c r="F115" i="13"/>
  <c r="F118" i="13"/>
  <c r="F121" i="13"/>
  <c r="F124" i="13"/>
  <c r="F127" i="13"/>
  <c r="F130" i="13"/>
  <c r="F133" i="13"/>
  <c r="F136" i="13"/>
  <c r="F139" i="13"/>
  <c r="F142" i="13"/>
  <c r="F145" i="13"/>
  <c r="F148" i="13"/>
  <c r="F151" i="13"/>
  <c r="K208" i="13"/>
  <c r="K210" i="13"/>
  <c r="K212" i="13"/>
  <c r="K214" i="13"/>
  <c r="K216" i="13"/>
  <c r="K218" i="13"/>
  <c r="K220" i="13"/>
  <c r="K275" i="13"/>
  <c r="F275" i="13"/>
  <c r="F153" i="13"/>
  <c r="F155" i="13"/>
  <c r="F157" i="13"/>
  <c r="F159" i="13"/>
  <c r="F161" i="13"/>
  <c r="F163" i="13"/>
  <c r="F165" i="13"/>
  <c r="F167" i="13"/>
  <c r="F169" i="13"/>
  <c r="F171" i="13"/>
  <c r="F173" i="13"/>
  <c r="F175" i="13"/>
  <c r="F177" i="13"/>
  <c r="F179" i="13"/>
  <c r="F181" i="13"/>
  <c r="F183" i="13"/>
  <c r="F185" i="13"/>
  <c r="F187" i="13"/>
  <c r="F189" i="13"/>
  <c r="F191" i="13"/>
  <c r="F193" i="13"/>
  <c r="F195" i="13"/>
  <c r="F197" i="13"/>
  <c r="F199" i="13"/>
  <c r="F201" i="13"/>
  <c r="F203" i="13"/>
  <c r="F205" i="13"/>
  <c r="F207" i="13"/>
  <c r="K227" i="13"/>
  <c r="F105" i="13"/>
  <c r="F108" i="13"/>
  <c r="F111" i="13"/>
  <c r="F114" i="13"/>
  <c r="F117" i="13"/>
  <c r="F120" i="13"/>
  <c r="F123" i="13"/>
  <c r="F126" i="13"/>
  <c r="F129" i="13"/>
  <c r="F132" i="13"/>
  <c r="F135" i="13"/>
  <c r="F138" i="13"/>
  <c r="F141" i="13"/>
  <c r="F144" i="13"/>
  <c r="F147" i="13"/>
  <c r="F150" i="13"/>
  <c r="F229" i="13"/>
  <c r="K229" i="13"/>
  <c r="K307" i="13"/>
  <c r="F307" i="13"/>
  <c r="K311" i="13"/>
  <c r="F311" i="13"/>
  <c r="F104" i="13"/>
  <c r="K105" i="13"/>
  <c r="F107" i="13"/>
  <c r="K108" i="13"/>
  <c r="F110" i="13"/>
  <c r="K111" i="13"/>
  <c r="F113" i="13"/>
  <c r="K114" i="13"/>
  <c r="F116" i="13"/>
  <c r="K117" i="13"/>
  <c r="F119" i="13"/>
  <c r="K120" i="13"/>
  <c r="F122" i="13"/>
  <c r="K123" i="13"/>
  <c r="F125" i="13"/>
  <c r="K126" i="13"/>
  <c r="F128" i="13"/>
  <c r="K129" i="13"/>
  <c r="F131" i="13"/>
  <c r="K132" i="13"/>
  <c r="F134" i="13"/>
  <c r="K135" i="13"/>
  <c r="F137" i="13"/>
  <c r="K138" i="13"/>
  <c r="F140" i="13"/>
  <c r="K141" i="13"/>
  <c r="F143" i="13"/>
  <c r="K144" i="13"/>
  <c r="F146" i="13"/>
  <c r="K147" i="13"/>
  <c r="F149" i="13"/>
  <c r="K150" i="13"/>
  <c r="F152" i="13"/>
  <c r="F154" i="13"/>
  <c r="F156" i="13"/>
  <c r="F158" i="13"/>
  <c r="F160" i="13"/>
  <c r="F162" i="13"/>
  <c r="F164" i="13"/>
  <c r="F166" i="13"/>
  <c r="F168" i="13"/>
  <c r="F170" i="13"/>
  <c r="F172" i="13"/>
  <c r="F174" i="13"/>
  <c r="F176" i="13"/>
  <c r="F178" i="13"/>
  <c r="F180" i="13"/>
  <c r="F182" i="13"/>
  <c r="F184" i="13"/>
  <c r="F186" i="13"/>
  <c r="F188" i="13"/>
  <c r="F190" i="13"/>
  <c r="F192" i="13"/>
  <c r="F194" i="13"/>
  <c r="F196" i="13"/>
  <c r="F198" i="13"/>
  <c r="F200" i="13"/>
  <c r="F202" i="13"/>
  <c r="F204" i="13"/>
  <c r="F206" i="13"/>
  <c r="F223" i="13"/>
  <c r="K223" i="13"/>
  <c r="K281" i="13"/>
  <c r="F281" i="13"/>
  <c r="F328" i="13"/>
  <c r="K328" i="13"/>
  <c r="K277" i="13"/>
  <c r="F277" i="13"/>
  <c r="F331" i="13"/>
  <c r="K331" i="13"/>
  <c r="K336" i="13"/>
  <c r="F336" i="13"/>
  <c r="K342" i="13"/>
  <c r="F342" i="13"/>
  <c r="K345" i="13"/>
  <c r="F345" i="13"/>
  <c r="K351" i="13"/>
  <c r="F351" i="13"/>
  <c r="K354" i="13"/>
  <c r="F354" i="13"/>
  <c r="K360" i="13"/>
  <c r="F360" i="13"/>
  <c r="K363" i="13"/>
  <c r="F363" i="13"/>
  <c r="K369" i="13"/>
  <c r="F369" i="13"/>
  <c r="K299" i="13"/>
  <c r="F299" i="13"/>
  <c r="K301" i="13"/>
  <c r="F301" i="13"/>
  <c r="K327" i="13"/>
  <c r="F327" i="13"/>
  <c r="K273" i="13"/>
  <c r="K305" i="13"/>
  <c r="F305" i="13"/>
  <c r="K287" i="13"/>
  <c r="F287" i="13"/>
  <c r="K289" i="13"/>
  <c r="F289" i="13"/>
  <c r="K313" i="13"/>
  <c r="F313" i="13"/>
  <c r="K372" i="13"/>
  <c r="F372" i="13"/>
  <c r="K293" i="13"/>
  <c r="F293" i="13"/>
  <c r="K295" i="13"/>
  <c r="F295" i="13"/>
  <c r="K332" i="13"/>
  <c r="F332" i="13"/>
  <c r="K276" i="13"/>
  <c r="K282" i="13"/>
  <c r="K288" i="13"/>
  <c r="K294" i="13"/>
  <c r="K300" i="13"/>
  <c r="K279" i="13"/>
  <c r="K285" i="13"/>
  <c r="K291" i="13"/>
  <c r="K297" i="13"/>
  <c r="K339" i="13"/>
  <c r="F339" i="13"/>
  <c r="K348" i="13"/>
  <c r="F348" i="13"/>
  <c r="K357" i="13"/>
  <c r="F357" i="13"/>
  <c r="K366" i="13"/>
  <c r="F366" i="13"/>
  <c r="K375" i="13"/>
  <c r="F375" i="13"/>
  <c r="K272" i="13"/>
  <c r="F273" i="13"/>
  <c r="K278" i="13"/>
  <c r="F279" i="13"/>
  <c r="K284" i="13"/>
  <c r="F285" i="13"/>
  <c r="K290" i="13"/>
  <c r="F291" i="13"/>
  <c r="K296" i="13"/>
  <c r="F297" i="13"/>
  <c r="F303" i="13"/>
  <c r="F309" i="13"/>
  <c r="F325" i="13"/>
  <c r="K325" i="13"/>
  <c r="F335" i="13"/>
  <c r="F338" i="13"/>
  <c r="F341" i="13"/>
  <c r="F344" i="13"/>
  <c r="F347" i="13"/>
  <c r="F350" i="13"/>
  <c r="F353" i="13"/>
  <c r="F356" i="13"/>
  <c r="F359" i="13"/>
  <c r="F362" i="13"/>
  <c r="F365" i="13"/>
  <c r="F368" i="13"/>
  <c r="F371" i="13"/>
  <c r="K391" i="13"/>
  <c r="K393" i="13"/>
  <c r="K395" i="13"/>
  <c r="K397" i="13"/>
  <c r="K399" i="13"/>
  <c r="K401" i="13"/>
  <c r="K403" i="13"/>
  <c r="K405" i="13"/>
  <c r="K407" i="13"/>
  <c r="K337" i="13"/>
  <c r="K340" i="13"/>
  <c r="K343" i="13"/>
  <c r="K346" i="13"/>
  <c r="K349" i="13"/>
  <c r="K352" i="13"/>
  <c r="K355" i="13"/>
  <c r="K358" i="13"/>
  <c r="K361" i="13"/>
  <c r="K364" i="13"/>
  <c r="K367" i="13"/>
  <c r="K370" i="13"/>
  <c r="K373" i="13"/>
  <c r="K376" i="13"/>
  <c r="K379" i="13"/>
  <c r="K382" i="13"/>
  <c r="K385" i="13"/>
  <c r="K388" i="13"/>
  <c r="K374" i="13"/>
  <c r="K377" i="13"/>
  <c r="K380" i="13"/>
  <c r="K383" i="13"/>
  <c r="K386" i="13"/>
  <c r="K389" i="13"/>
  <c r="K333" i="12"/>
  <c r="F333" i="12"/>
  <c r="F343" i="12"/>
  <c r="K343" i="12"/>
  <c r="K345" i="12"/>
  <c r="F345" i="12"/>
  <c r="F337" i="12"/>
  <c r="K337" i="12"/>
  <c r="K339" i="12"/>
  <c r="F339" i="12"/>
  <c r="F331" i="12"/>
  <c r="K331" i="12"/>
  <c r="F325" i="12"/>
  <c r="K325" i="12"/>
  <c r="K327" i="12"/>
  <c r="F327" i="12"/>
  <c r="K347" i="12"/>
  <c r="K350" i="12"/>
  <c r="K353" i="12"/>
  <c r="K356" i="12"/>
  <c r="K359" i="12"/>
  <c r="K362" i="12"/>
  <c r="K365" i="12"/>
  <c r="K368" i="12"/>
  <c r="K371" i="12"/>
  <c r="K374" i="12"/>
  <c r="K377" i="12"/>
  <c r="K380" i="12"/>
  <c r="K383" i="12"/>
  <c r="K386" i="12"/>
  <c r="K389" i="12"/>
  <c r="K324" i="12"/>
  <c r="K330" i="12"/>
  <c r="K336" i="12"/>
  <c r="K342" i="12"/>
  <c r="K346" i="12"/>
  <c r="F348" i="12"/>
  <c r="K349" i="12"/>
  <c r="F351" i="12"/>
  <c r="K352" i="12"/>
  <c r="F354" i="12"/>
  <c r="K355" i="12"/>
  <c r="F357" i="12"/>
  <c r="K358" i="12"/>
  <c r="F360" i="12"/>
  <c r="K361" i="12"/>
  <c r="F363" i="12"/>
  <c r="K364" i="12"/>
  <c r="F366" i="12"/>
  <c r="K367" i="12"/>
  <c r="F369" i="12"/>
  <c r="K370" i="12"/>
  <c r="F372" i="12"/>
  <c r="K373" i="12"/>
  <c r="F375" i="12"/>
  <c r="K376" i="12"/>
  <c r="F378" i="12"/>
  <c r="K379" i="12"/>
  <c r="F381" i="12"/>
  <c r="K382" i="12"/>
  <c r="F384" i="12"/>
  <c r="K385" i="12"/>
  <c r="F387" i="12"/>
  <c r="K388" i="12"/>
  <c r="K391" i="12"/>
  <c r="O24" i="1"/>
  <c r="K8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K37" i="11"/>
  <c r="F41" i="11"/>
  <c r="K43" i="11"/>
  <c r="F47" i="11"/>
  <c r="K49" i="11"/>
  <c r="F53" i="11"/>
  <c r="K55" i="11"/>
  <c r="K58" i="11"/>
  <c r="K61" i="11"/>
  <c r="K64" i="11"/>
  <c r="K67" i="11"/>
  <c r="K70" i="11"/>
  <c r="K73" i="11"/>
  <c r="K76" i="11"/>
  <c r="K79" i="11"/>
  <c r="K82" i="11"/>
  <c r="K85" i="11"/>
  <c r="K88" i="11"/>
  <c r="K91" i="11"/>
  <c r="K94" i="11"/>
  <c r="K97" i="11"/>
  <c r="K100" i="11"/>
  <c r="K103" i="11"/>
  <c r="F186" i="11"/>
  <c r="K186" i="11"/>
  <c r="F256" i="11"/>
  <c r="K256" i="11"/>
  <c r="N24" i="1"/>
  <c r="K105" i="11"/>
  <c r="F105" i="11"/>
  <c r="K107" i="11"/>
  <c r="F107" i="11"/>
  <c r="K109" i="11"/>
  <c r="F109" i="11"/>
  <c r="K111" i="11"/>
  <c r="F111" i="11"/>
  <c r="K113" i="11"/>
  <c r="F113" i="11"/>
  <c r="K115" i="11"/>
  <c r="F115" i="11"/>
  <c r="K117" i="11"/>
  <c r="F117" i="11"/>
  <c r="K119" i="11"/>
  <c r="F119" i="11"/>
  <c r="K121" i="11"/>
  <c r="F121" i="11"/>
  <c r="K123" i="11"/>
  <c r="F123" i="11"/>
  <c r="K125" i="11"/>
  <c r="F125" i="11"/>
  <c r="K127" i="11"/>
  <c r="F127" i="11"/>
  <c r="K129" i="11"/>
  <c r="F129" i="11"/>
  <c r="K131" i="11"/>
  <c r="F131" i="11"/>
  <c r="K133" i="11"/>
  <c r="F133" i="11"/>
  <c r="K135" i="11"/>
  <c r="F135" i="11"/>
  <c r="K137" i="11"/>
  <c r="F137" i="11"/>
  <c r="K139" i="11"/>
  <c r="F139" i="11"/>
  <c r="K141" i="11"/>
  <c r="F141" i="11"/>
  <c r="K143" i="11"/>
  <c r="F143" i="11"/>
  <c r="K145" i="11"/>
  <c r="F145" i="11"/>
  <c r="K147" i="11"/>
  <c r="F147" i="11"/>
  <c r="K149" i="11"/>
  <c r="F149" i="11"/>
  <c r="K151" i="11"/>
  <c r="F151" i="11"/>
  <c r="K188" i="11"/>
  <c r="F188" i="11"/>
  <c r="K252" i="11"/>
  <c r="F252" i="11"/>
  <c r="F266" i="11"/>
  <c r="K266" i="11"/>
  <c r="F269" i="11"/>
  <c r="K269" i="11"/>
  <c r="F272" i="11"/>
  <c r="K272" i="11"/>
  <c r="F275" i="11"/>
  <c r="K275" i="11"/>
  <c r="F278" i="11"/>
  <c r="K278" i="11"/>
  <c r="F281" i="11"/>
  <c r="K281" i="11"/>
  <c r="F284" i="11"/>
  <c r="K284" i="11"/>
  <c r="F287" i="11"/>
  <c r="K287" i="11"/>
  <c r="F290" i="11"/>
  <c r="K290" i="11"/>
  <c r="F293" i="11"/>
  <c r="K293" i="11"/>
  <c r="F296" i="11"/>
  <c r="K296" i="11"/>
  <c r="F299" i="11"/>
  <c r="K299" i="11"/>
  <c r="K306" i="11"/>
  <c r="F306" i="11"/>
  <c r="F308" i="11"/>
  <c r="K308" i="11"/>
  <c r="K258" i="11"/>
  <c r="F258" i="11"/>
  <c r="F39" i="11"/>
  <c r="F45" i="11"/>
  <c r="F51" i="11"/>
  <c r="F57" i="11"/>
  <c r="F250" i="11"/>
  <c r="K250" i="11"/>
  <c r="F192" i="11"/>
  <c r="K192" i="11"/>
  <c r="K246" i="11"/>
  <c r="F246" i="11"/>
  <c r="K264" i="11"/>
  <c r="F264" i="11"/>
  <c r="K267" i="11"/>
  <c r="F267" i="11"/>
  <c r="K270" i="11"/>
  <c r="F270" i="11"/>
  <c r="K273" i="11"/>
  <c r="F273" i="11"/>
  <c r="K276" i="11"/>
  <c r="F276" i="11"/>
  <c r="K279" i="11"/>
  <c r="F279" i="11"/>
  <c r="K282" i="11"/>
  <c r="F282" i="11"/>
  <c r="K285" i="11"/>
  <c r="F285" i="11"/>
  <c r="K288" i="11"/>
  <c r="F288" i="11"/>
  <c r="K291" i="11"/>
  <c r="F291" i="11"/>
  <c r="K294" i="11"/>
  <c r="F294" i="11"/>
  <c r="K297" i="11"/>
  <c r="F297" i="11"/>
  <c r="K300" i="11"/>
  <c r="F300" i="11"/>
  <c r="F302" i="11"/>
  <c r="K302" i="11"/>
  <c r="K309" i="11"/>
  <c r="F309" i="11"/>
  <c r="F311" i="11"/>
  <c r="K311" i="11"/>
  <c r="K104" i="11"/>
  <c r="F104" i="11"/>
  <c r="K106" i="11"/>
  <c r="F106" i="11"/>
  <c r="K108" i="11"/>
  <c r="F108" i="11"/>
  <c r="K110" i="11"/>
  <c r="F110" i="11"/>
  <c r="K112" i="11"/>
  <c r="F112" i="11"/>
  <c r="K114" i="11"/>
  <c r="F114" i="11"/>
  <c r="K116" i="11"/>
  <c r="F116" i="11"/>
  <c r="K118" i="11"/>
  <c r="F118" i="11"/>
  <c r="K120" i="11"/>
  <c r="F120" i="11"/>
  <c r="K122" i="11"/>
  <c r="F122" i="11"/>
  <c r="K124" i="11"/>
  <c r="F124" i="11"/>
  <c r="K126" i="11"/>
  <c r="F126" i="11"/>
  <c r="K128" i="11"/>
  <c r="F128" i="11"/>
  <c r="K130" i="11"/>
  <c r="F130" i="11"/>
  <c r="K132" i="11"/>
  <c r="F132" i="11"/>
  <c r="K134" i="11"/>
  <c r="F134" i="11"/>
  <c r="K136" i="11"/>
  <c r="F136" i="11"/>
  <c r="K138" i="11"/>
  <c r="F138" i="11"/>
  <c r="K140" i="11"/>
  <c r="F140" i="11"/>
  <c r="K142" i="11"/>
  <c r="F142" i="11"/>
  <c r="K144" i="11"/>
  <c r="F144" i="11"/>
  <c r="K146" i="11"/>
  <c r="F146" i="11"/>
  <c r="K148" i="11"/>
  <c r="F148" i="11"/>
  <c r="K150" i="11"/>
  <c r="F150" i="11"/>
  <c r="K152" i="11"/>
  <c r="F152" i="11"/>
  <c r="K154" i="11"/>
  <c r="K156" i="11"/>
  <c r="K158" i="11"/>
  <c r="K160" i="11"/>
  <c r="K162" i="11"/>
  <c r="K164" i="11"/>
  <c r="K166" i="11"/>
  <c r="K168" i="11"/>
  <c r="K170" i="11"/>
  <c r="K172" i="11"/>
  <c r="K174" i="11"/>
  <c r="K176" i="11"/>
  <c r="K194" i="11"/>
  <c r="F194" i="11"/>
  <c r="F232" i="11"/>
  <c r="K232" i="11"/>
  <c r="K234" i="11"/>
  <c r="F234" i="11"/>
  <c r="F244" i="11"/>
  <c r="K244" i="11"/>
  <c r="F262" i="11"/>
  <c r="K26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226" i="11"/>
  <c r="K226" i="11"/>
  <c r="K228" i="11"/>
  <c r="F228" i="11"/>
  <c r="F230" i="11"/>
  <c r="K286" i="11"/>
  <c r="F286" i="11"/>
  <c r="K289" i="11"/>
  <c r="F289" i="11"/>
  <c r="K292" i="11"/>
  <c r="F292" i="11"/>
  <c r="K295" i="11"/>
  <c r="F295" i="11"/>
  <c r="K298" i="11"/>
  <c r="F298" i="11"/>
  <c r="F238" i="11"/>
  <c r="K238" i="11"/>
  <c r="K240" i="11"/>
  <c r="F240" i="11"/>
  <c r="F242" i="11"/>
  <c r="F214" i="11"/>
  <c r="K214" i="11"/>
  <c r="K216" i="11"/>
  <c r="F216" i="11"/>
  <c r="F218" i="11"/>
  <c r="F220" i="11"/>
  <c r="K220" i="11"/>
  <c r="K222" i="11"/>
  <c r="F222" i="11"/>
  <c r="F224" i="11"/>
  <c r="F265" i="11"/>
  <c r="F268" i="11"/>
  <c r="F271" i="11"/>
  <c r="F274" i="11"/>
  <c r="F277" i="11"/>
  <c r="F280" i="11"/>
  <c r="F283" i="11"/>
  <c r="K303" i="11"/>
  <c r="F303" i="11"/>
  <c r="F305" i="11"/>
  <c r="K305" i="11"/>
  <c r="K312" i="11"/>
  <c r="F312" i="11"/>
  <c r="F314" i="11"/>
  <c r="K314" i="11"/>
  <c r="K325" i="11"/>
  <c r="F325" i="11"/>
  <c r="K331" i="11"/>
  <c r="F331" i="11"/>
  <c r="K337" i="11"/>
  <c r="F337" i="11"/>
  <c r="K343" i="11"/>
  <c r="F343" i="11"/>
  <c r="K349" i="11"/>
  <c r="F349" i="11"/>
  <c r="K355" i="11"/>
  <c r="F355" i="11"/>
  <c r="K361" i="11"/>
  <c r="F361" i="11"/>
  <c r="K367" i="11"/>
  <c r="F367" i="11"/>
  <c r="K373" i="11"/>
  <c r="F373" i="11"/>
  <c r="F382" i="11"/>
  <c r="K382" i="11"/>
  <c r="F388" i="11"/>
  <c r="K388" i="11"/>
  <c r="F394" i="11"/>
  <c r="K394" i="11"/>
  <c r="F400" i="11"/>
  <c r="K400" i="11"/>
  <c r="F380" i="11"/>
  <c r="K380" i="11"/>
  <c r="F386" i="11"/>
  <c r="K386" i="11"/>
  <c r="F392" i="11"/>
  <c r="K392" i="11"/>
  <c r="F398" i="11"/>
  <c r="K398" i="11"/>
  <c r="F404" i="11"/>
  <c r="K404" i="11"/>
  <c r="F384" i="11"/>
  <c r="K384" i="11"/>
  <c r="F390" i="11"/>
  <c r="K390" i="11"/>
  <c r="F396" i="11"/>
  <c r="K396" i="11"/>
  <c r="F402" i="11"/>
  <c r="K402" i="11"/>
  <c r="F327" i="11"/>
  <c r="K327" i="11"/>
  <c r="K329" i="11"/>
  <c r="F329" i="11"/>
  <c r="F333" i="11"/>
  <c r="K333" i="11"/>
  <c r="K335" i="11"/>
  <c r="F335" i="11"/>
  <c r="F339" i="11"/>
  <c r="K339" i="11"/>
  <c r="K341" i="11"/>
  <c r="F341" i="11"/>
  <c r="F345" i="11"/>
  <c r="K345" i="11"/>
  <c r="K347" i="11"/>
  <c r="F347" i="11"/>
  <c r="F351" i="11"/>
  <c r="K351" i="11"/>
  <c r="K353" i="11"/>
  <c r="F353" i="11"/>
  <c r="F357" i="11"/>
  <c r="K357" i="11"/>
  <c r="K359" i="11"/>
  <c r="F359" i="11"/>
  <c r="F363" i="11"/>
  <c r="K363" i="11"/>
  <c r="K365" i="11"/>
  <c r="F365" i="11"/>
  <c r="F369" i="11"/>
  <c r="K369" i="11"/>
  <c r="K371" i="11"/>
  <c r="F371" i="11"/>
  <c r="F379" i="11"/>
  <c r="F381" i="11"/>
  <c r="F383" i="11"/>
  <c r="F385" i="11"/>
  <c r="F387" i="11"/>
  <c r="F389" i="11"/>
  <c r="F391" i="11"/>
  <c r="F393" i="11"/>
  <c r="F395" i="11"/>
  <c r="F397" i="11"/>
  <c r="F399" i="11"/>
  <c r="F401" i="11"/>
  <c r="F403" i="11"/>
  <c r="F405" i="11"/>
  <c r="F407" i="11"/>
  <c r="K379" i="11"/>
  <c r="K381" i="11"/>
  <c r="K383" i="11"/>
  <c r="K385" i="11"/>
  <c r="K387" i="11"/>
  <c r="K389" i="11"/>
  <c r="K391" i="11"/>
  <c r="K393" i="11"/>
  <c r="K395" i="11"/>
  <c r="K397" i="11"/>
  <c r="K399" i="11"/>
  <c r="K401" i="11"/>
  <c r="K403" i="11"/>
  <c r="K54" i="10"/>
  <c r="F54" i="10"/>
  <c r="K57" i="10"/>
  <c r="F57" i="10"/>
  <c r="K60" i="10"/>
  <c r="F60" i="10"/>
  <c r="K63" i="10"/>
  <c r="F63" i="10"/>
  <c r="K66" i="10"/>
  <c r="F66" i="10"/>
  <c r="K69" i="10"/>
  <c r="F69" i="10"/>
  <c r="K72" i="10"/>
  <c r="F72" i="10"/>
  <c r="K75" i="10"/>
  <c r="F75" i="10"/>
  <c r="K78" i="10"/>
  <c r="F78" i="10"/>
  <c r="K81" i="10"/>
  <c r="F81" i="10"/>
  <c r="K84" i="10"/>
  <c r="F84" i="10"/>
  <c r="K87" i="10"/>
  <c r="F87" i="10"/>
  <c r="K90" i="10"/>
  <c r="F90" i="10"/>
  <c r="K93" i="10"/>
  <c r="F93" i="10"/>
  <c r="K96" i="10"/>
  <c r="F96" i="10"/>
  <c r="M24" i="1"/>
  <c r="K8" i="10"/>
  <c r="F8" i="10"/>
  <c r="K10" i="10"/>
  <c r="F10" i="10"/>
  <c r="K12" i="10"/>
  <c r="F12" i="10"/>
  <c r="K14" i="10"/>
  <c r="F14" i="10"/>
  <c r="K16" i="10"/>
  <c r="F16" i="10"/>
  <c r="K18" i="10"/>
  <c r="F18" i="10"/>
  <c r="K20" i="10"/>
  <c r="F20" i="10"/>
  <c r="K22" i="10"/>
  <c r="F22" i="10"/>
  <c r="K24" i="10"/>
  <c r="F24" i="10"/>
  <c r="K26" i="10"/>
  <c r="F26" i="10"/>
  <c r="K28" i="10"/>
  <c r="F28" i="10"/>
  <c r="K30" i="10"/>
  <c r="F30" i="10"/>
  <c r="K32" i="10"/>
  <c r="F32" i="10"/>
  <c r="K34" i="10"/>
  <c r="F34" i="10"/>
  <c r="K36" i="10"/>
  <c r="F36" i="10"/>
  <c r="K38" i="10"/>
  <c r="F38" i="10"/>
  <c r="K40" i="10"/>
  <c r="F40" i="10"/>
  <c r="K42" i="10"/>
  <c r="F42" i="10"/>
  <c r="K44" i="10"/>
  <c r="F44" i="10"/>
  <c r="K46" i="10"/>
  <c r="F46" i="10"/>
  <c r="K48" i="10"/>
  <c r="F48" i="10"/>
  <c r="K50" i="10"/>
  <c r="F50" i="10"/>
  <c r="K52" i="10"/>
  <c r="F52" i="10"/>
  <c r="K99" i="10"/>
  <c r="K61" i="10"/>
  <c r="F61" i="10"/>
  <c r="K70" i="10"/>
  <c r="F70" i="10"/>
  <c r="K85" i="10"/>
  <c r="F85" i="10"/>
  <c r="K94" i="10"/>
  <c r="F94" i="10"/>
  <c r="K55" i="10"/>
  <c r="F55" i="10"/>
  <c r="K64" i="10"/>
  <c r="F64" i="10"/>
  <c r="K73" i="10"/>
  <c r="F73" i="10"/>
  <c r="K79" i="10"/>
  <c r="F79" i="10"/>
  <c r="K88" i="10"/>
  <c r="F88" i="10"/>
  <c r="K97" i="10"/>
  <c r="F97" i="10"/>
  <c r="K7" i="10"/>
  <c r="F7" i="10"/>
  <c r="K9" i="10"/>
  <c r="F9" i="10"/>
  <c r="K11" i="10"/>
  <c r="F11" i="10"/>
  <c r="K13" i="10"/>
  <c r="F13" i="10"/>
  <c r="K15" i="10"/>
  <c r="F15" i="10"/>
  <c r="K17" i="10"/>
  <c r="F17" i="10"/>
  <c r="K19" i="10"/>
  <c r="F19" i="10"/>
  <c r="K21" i="10"/>
  <c r="F21" i="10"/>
  <c r="K23" i="10"/>
  <c r="F23" i="10"/>
  <c r="K25" i="10"/>
  <c r="F25" i="10"/>
  <c r="K27" i="10"/>
  <c r="F27" i="10"/>
  <c r="K29" i="10"/>
  <c r="F29" i="10"/>
  <c r="K31" i="10"/>
  <c r="F31" i="10"/>
  <c r="K33" i="10"/>
  <c r="F33" i="10"/>
  <c r="K35" i="10"/>
  <c r="F35" i="10"/>
  <c r="K37" i="10"/>
  <c r="F37" i="10"/>
  <c r="K39" i="10"/>
  <c r="F39" i="10"/>
  <c r="K41" i="10"/>
  <c r="F41" i="10"/>
  <c r="K43" i="10"/>
  <c r="F43" i="10"/>
  <c r="K45" i="10"/>
  <c r="F45" i="10"/>
  <c r="K47" i="10"/>
  <c r="F47" i="10"/>
  <c r="K49" i="10"/>
  <c r="F49" i="10"/>
  <c r="K51" i="10"/>
  <c r="F51" i="10"/>
  <c r="K53" i="10"/>
  <c r="F53" i="10"/>
  <c r="K56" i="10"/>
  <c r="F56" i="10"/>
  <c r="K59" i="10"/>
  <c r="F59" i="10"/>
  <c r="K62" i="10"/>
  <c r="F62" i="10"/>
  <c r="K65" i="10"/>
  <c r="F65" i="10"/>
  <c r="K68" i="10"/>
  <c r="F68" i="10"/>
  <c r="K71" i="10"/>
  <c r="F71" i="10"/>
  <c r="K74" i="10"/>
  <c r="F74" i="10"/>
  <c r="K77" i="10"/>
  <c r="F77" i="10"/>
  <c r="K80" i="10"/>
  <c r="F80" i="10"/>
  <c r="K83" i="10"/>
  <c r="F83" i="10"/>
  <c r="K86" i="10"/>
  <c r="F86" i="10"/>
  <c r="K89" i="10"/>
  <c r="F89" i="10"/>
  <c r="K92" i="10"/>
  <c r="F92" i="10"/>
  <c r="K95" i="10"/>
  <c r="F95" i="10"/>
  <c r="K98" i="10"/>
  <c r="F98" i="10"/>
  <c r="K58" i="10"/>
  <c r="F58" i="10"/>
  <c r="K67" i="10"/>
  <c r="F67" i="10"/>
  <c r="K76" i="10"/>
  <c r="F76" i="10"/>
  <c r="K82" i="10"/>
  <c r="F82" i="10"/>
  <c r="K91" i="10"/>
  <c r="F91" i="10"/>
  <c r="F222" i="10"/>
  <c r="K222" i="10"/>
  <c r="K231" i="10"/>
  <c r="F231" i="10"/>
  <c r="F235" i="10"/>
  <c r="K235" i="10"/>
  <c r="F253" i="10"/>
  <c r="K253" i="10"/>
  <c r="F275" i="10"/>
  <c r="K275" i="10"/>
  <c r="F282" i="10"/>
  <c r="K282" i="10"/>
  <c r="F311" i="10"/>
  <c r="K311" i="10"/>
  <c r="F99" i="10"/>
  <c r="K104" i="10"/>
  <c r="F109" i="10"/>
  <c r="F111" i="10"/>
  <c r="K116" i="10"/>
  <c r="F121" i="10"/>
  <c r="F123" i="10"/>
  <c r="F133" i="10"/>
  <c r="F135" i="10"/>
  <c r="F145" i="10"/>
  <c r="F147" i="10"/>
  <c r="F157" i="10"/>
  <c r="F159" i="10"/>
  <c r="F169" i="10"/>
  <c r="F171" i="10"/>
  <c r="F181" i="10"/>
  <c r="F183" i="10"/>
  <c r="F193" i="10"/>
  <c r="F195" i="10"/>
  <c r="F205" i="10"/>
  <c r="F207" i="10"/>
  <c r="F217" i="10"/>
  <c r="F219" i="10"/>
  <c r="K233" i="10"/>
  <c r="K242" i="10"/>
  <c r="F242" i="10"/>
  <c r="K249" i="10"/>
  <c r="F249" i="10"/>
  <c r="K260" i="10"/>
  <c r="F260" i="10"/>
  <c r="K262" i="10"/>
  <c r="K267" i="10"/>
  <c r="F267" i="10"/>
  <c r="F296" i="10"/>
  <c r="K296" i="10"/>
  <c r="F313" i="10"/>
  <c r="K313" i="10"/>
  <c r="K338" i="10"/>
  <c r="F338" i="10"/>
  <c r="F340" i="10"/>
  <c r="K224" i="10"/>
  <c r="F224" i="10"/>
  <c r="K236" i="10"/>
  <c r="F236" i="10"/>
  <c r="F265" i="10"/>
  <c r="K265" i="10"/>
  <c r="K271" i="10"/>
  <c r="F271" i="10"/>
  <c r="K243" i="10"/>
  <c r="F243" i="10"/>
  <c r="F247" i="10"/>
  <c r="K247" i="10"/>
  <c r="K254" i="10"/>
  <c r="F254" i="10"/>
  <c r="K261" i="10"/>
  <c r="F261" i="10"/>
  <c r="K269" i="10"/>
  <c r="F406" i="10"/>
  <c r="F103" i="10"/>
  <c r="K110" i="10"/>
  <c r="F115" i="10"/>
  <c r="F127" i="10"/>
  <c r="F139" i="10"/>
  <c r="F151" i="10"/>
  <c r="F163" i="10"/>
  <c r="F175" i="10"/>
  <c r="F187" i="10"/>
  <c r="F199" i="10"/>
  <c r="F211" i="10"/>
  <c r="F221" i="10"/>
  <c r="K221" i="10"/>
  <c r="F230" i="10"/>
  <c r="K237" i="10"/>
  <c r="F237" i="10"/>
  <c r="F241" i="10"/>
  <c r="K241" i="10"/>
  <c r="K245" i="10"/>
  <c r="K272" i="10"/>
  <c r="F272" i="10"/>
  <c r="K357" i="10"/>
  <c r="F357" i="10"/>
  <c r="K283" i="10"/>
  <c r="K108" i="10"/>
  <c r="K120" i="10"/>
  <c r="F122" i="10"/>
  <c r="K132" i="10"/>
  <c r="F134" i="10"/>
  <c r="K144" i="10"/>
  <c r="F146" i="10"/>
  <c r="K156" i="10"/>
  <c r="F158" i="10"/>
  <c r="K168" i="10"/>
  <c r="F170" i="10"/>
  <c r="K180" i="10"/>
  <c r="F182" i="10"/>
  <c r="K192" i="10"/>
  <c r="F194" i="10"/>
  <c r="K204" i="10"/>
  <c r="F206" i="10"/>
  <c r="K216" i="10"/>
  <c r="F218" i="10"/>
  <c r="K225" i="10"/>
  <c r="K248" i="10"/>
  <c r="F248" i="10"/>
  <c r="K250" i="10"/>
  <c r="K255" i="10"/>
  <c r="F255" i="10"/>
  <c r="F259" i="10"/>
  <c r="K259" i="10"/>
  <c r="K266" i="10"/>
  <c r="F266" i="10"/>
  <c r="F293" i="10"/>
  <c r="K293" i="10"/>
  <c r="F308" i="10"/>
  <c r="K308" i="10"/>
  <c r="K376" i="10"/>
  <c r="F376" i="10"/>
  <c r="K101" i="10"/>
  <c r="K107" i="10"/>
  <c r="F290" i="10"/>
  <c r="K290" i="10"/>
  <c r="F295" i="10"/>
  <c r="K295" i="10"/>
  <c r="K326" i="10"/>
  <c r="F326" i="10"/>
  <c r="K374" i="10"/>
  <c r="F374" i="10"/>
  <c r="F300" i="10"/>
  <c r="K300" i="10"/>
  <c r="K306" i="10"/>
  <c r="F320" i="10"/>
  <c r="K320" i="10"/>
  <c r="K362" i="10"/>
  <c r="F362" i="10"/>
  <c r="F278" i="10"/>
  <c r="F281" i="10"/>
  <c r="K281" i="10"/>
  <c r="F299" i="10"/>
  <c r="K299" i="10"/>
  <c r="F314" i="10"/>
  <c r="K314" i="10"/>
  <c r="K385" i="10"/>
  <c r="F385" i="10"/>
  <c r="K394" i="10"/>
  <c r="F394" i="10"/>
  <c r="K403" i="10"/>
  <c r="F403" i="10"/>
  <c r="F287" i="10"/>
  <c r="K287" i="10"/>
  <c r="F305" i="10"/>
  <c r="K305" i="10"/>
  <c r="F317" i="10"/>
  <c r="K317" i="10"/>
  <c r="F273" i="10"/>
  <c r="F284" i="10"/>
  <c r="K284" i="10"/>
  <c r="K292" i="10"/>
  <c r="K297" i="10"/>
  <c r="F302" i="10"/>
  <c r="K302" i="10"/>
  <c r="K310" i="10"/>
  <c r="F323" i="10"/>
  <c r="K323" i="10"/>
  <c r="F333" i="10"/>
  <c r="K350" i="10"/>
  <c r="F350" i="10"/>
  <c r="F352" i="10"/>
  <c r="F369" i="10"/>
  <c r="F274" i="10"/>
  <c r="F277" i="10"/>
  <c r="F280" i="10"/>
  <c r="K332" i="10"/>
  <c r="F332" i="10"/>
  <c r="K344" i="10"/>
  <c r="F344" i="10"/>
  <c r="K346" i="10"/>
  <c r="K356" i="10"/>
  <c r="F356" i="10"/>
  <c r="K358" i="10"/>
  <c r="K368" i="10"/>
  <c r="F368" i="10"/>
  <c r="K370" i="10"/>
  <c r="K380" i="10"/>
  <c r="F380" i="10"/>
  <c r="K382" i="10"/>
  <c r="F384" i="10"/>
  <c r="F387" i="10"/>
  <c r="F390" i="10"/>
  <c r="F393" i="10"/>
  <c r="F396" i="10"/>
  <c r="F399" i="10"/>
  <c r="F402" i="10"/>
  <c r="K383" i="10"/>
  <c r="K386" i="10"/>
  <c r="K389" i="10"/>
  <c r="K392" i="10"/>
  <c r="K395" i="10"/>
  <c r="K398" i="10"/>
  <c r="K401" i="10"/>
  <c r="K404" i="10"/>
  <c r="K98" i="9"/>
  <c r="F114" i="9"/>
  <c r="K114" i="9"/>
  <c r="K122" i="9"/>
  <c r="K133" i="9"/>
  <c r="F133" i="9"/>
  <c r="K157" i="9"/>
  <c r="F157" i="9"/>
  <c r="K163" i="9"/>
  <c r="F163" i="9"/>
  <c r="K169" i="9"/>
  <c r="F169" i="9"/>
  <c r="K175" i="9"/>
  <c r="F175" i="9"/>
  <c r="K181" i="9"/>
  <c r="F181" i="9"/>
  <c r="K187" i="9"/>
  <c r="F187" i="9"/>
  <c r="F54" i="9"/>
  <c r="F60" i="9"/>
  <c r="F111" i="9"/>
  <c r="F120" i="9"/>
  <c r="K120" i="9"/>
  <c r="F129" i="9"/>
  <c r="K138" i="9"/>
  <c r="F138" i="9"/>
  <c r="L24" i="1"/>
  <c r="F52" i="9"/>
  <c r="F58" i="9"/>
  <c r="F97" i="9"/>
  <c r="F115" i="9"/>
  <c r="K150" i="9"/>
  <c r="F150" i="9"/>
  <c r="K127" i="9"/>
  <c r="F127" i="9"/>
  <c r="F62" i="9"/>
  <c r="K63" i="9"/>
  <c r="F65" i="9"/>
  <c r="K66" i="9"/>
  <c r="F68" i="9"/>
  <c r="K69" i="9"/>
  <c r="K71" i="9"/>
  <c r="K72" i="9"/>
  <c r="K74" i="9"/>
  <c r="K75" i="9"/>
  <c r="K77" i="9"/>
  <c r="K78" i="9"/>
  <c r="K80" i="9"/>
  <c r="K81" i="9"/>
  <c r="K83" i="9"/>
  <c r="K84" i="9"/>
  <c r="K86" i="9"/>
  <c r="K87" i="9"/>
  <c r="K89" i="9"/>
  <c r="K90" i="9"/>
  <c r="K102" i="9"/>
  <c r="K110" i="9"/>
  <c r="F121" i="9"/>
  <c r="K236" i="9"/>
  <c r="F236" i="9"/>
  <c r="K99" i="9"/>
  <c r="K101" i="9"/>
  <c r="F108" i="9"/>
  <c r="K108" i="9"/>
  <c r="K116" i="9"/>
  <c r="K146" i="9"/>
  <c r="F146" i="9"/>
  <c r="K126" i="9"/>
  <c r="K132" i="9"/>
  <c r="K135" i="9"/>
  <c r="K147" i="9"/>
  <c r="K200" i="9"/>
  <c r="F200" i="9"/>
  <c r="K212" i="9"/>
  <c r="F212" i="9"/>
  <c r="K305" i="9"/>
  <c r="F305" i="9"/>
  <c r="K107" i="9"/>
  <c r="K119" i="9"/>
  <c r="K125" i="9"/>
  <c r="K131" i="9"/>
  <c r="F135" i="9"/>
  <c r="K139" i="9"/>
  <c r="K143" i="9"/>
  <c r="F143" i="9"/>
  <c r="F147" i="9"/>
  <c r="K151" i="9"/>
  <c r="F195" i="9"/>
  <c r="K197" i="9"/>
  <c r="F197" i="9"/>
  <c r="F207" i="9"/>
  <c r="K209" i="9"/>
  <c r="F209" i="9"/>
  <c r="K221" i="9"/>
  <c r="F221" i="9"/>
  <c r="K227" i="9"/>
  <c r="F227" i="9"/>
  <c r="K282" i="9"/>
  <c r="F282" i="9"/>
  <c r="K194" i="9"/>
  <c r="F194" i="9"/>
  <c r="K206" i="9"/>
  <c r="F206" i="9"/>
  <c r="K218" i="9"/>
  <c r="F218" i="9"/>
  <c r="K289" i="9"/>
  <c r="F289" i="9"/>
  <c r="K137" i="9"/>
  <c r="F137" i="9"/>
  <c r="F141" i="9"/>
  <c r="K145" i="9"/>
  <c r="K149" i="9"/>
  <c r="F149" i="9"/>
  <c r="F153" i="9"/>
  <c r="F159" i="9"/>
  <c r="F165" i="9"/>
  <c r="F171" i="9"/>
  <c r="F177" i="9"/>
  <c r="F183" i="9"/>
  <c r="F189" i="9"/>
  <c r="K191" i="9"/>
  <c r="F191" i="9"/>
  <c r="F201" i="9"/>
  <c r="K203" i="9"/>
  <c r="F203" i="9"/>
  <c r="F213" i="9"/>
  <c r="K215" i="9"/>
  <c r="F215" i="9"/>
  <c r="K224" i="9"/>
  <c r="F224" i="9"/>
  <c r="K230" i="9"/>
  <c r="F230" i="9"/>
  <c r="K337" i="9"/>
  <c r="F337" i="9"/>
  <c r="K155" i="9"/>
  <c r="F155" i="9"/>
  <c r="K161" i="9"/>
  <c r="F161" i="9"/>
  <c r="K167" i="9"/>
  <c r="F167" i="9"/>
  <c r="K173" i="9"/>
  <c r="F173" i="9"/>
  <c r="K179" i="9"/>
  <c r="F179" i="9"/>
  <c r="K185" i="9"/>
  <c r="F185" i="9"/>
  <c r="K136" i="9"/>
  <c r="K142" i="9"/>
  <c r="K148" i="9"/>
  <c r="K154" i="9"/>
  <c r="K160" i="9"/>
  <c r="K166" i="9"/>
  <c r="K172" i="9"/>
  <c r="K178" i="9"/>
  <c r="K184" i="9"/>
  <c r="K190" i="9"/>
  <c r="K196" i="9"/>
  <c r="K202" i="9"/>
  <c r="K208" i="9"/>
  <c r="K214" i="9"/>
  <c r="K220" i="9"/>
  <c r="K226" i="9"/>
  <c r="K232" i="9"/>
  <c r="F233" i="9"/>
  <c r="K238" i="9"/>
  <c r="F239" i="9"/>
  <c r="F242" i="9"/>
  <c r="F245" i="9"/>
  <c r="F248" i="9"/>
  <c r="F251" i="9"/>
  <c r="F254" i="9"/>
  <c r="F257" i="9"/>
  <c r="F260" i="9"/>
  <c r="F263" i="9"/>
  <c r="F266" i="9"/>
  <c r="F269" i="9"/>
  <c r="F272" i="9"/>
  <c r="F275" i="9"/>
  <c r="F278" i="9"/>
  <c r="K293" i="9"/>
  <c r="F293" i="9"/>
  <c r="K295" i="9"/>
  <c r="F295" i="9"/>
  <c r="F329" i="9"/>
  <c r="K329" i="9"/>
  <c r="K360" i="9"/>
  <c r="F360" i="9"/>
  <c r="K362" i="9"/>
  <c r="F362" i="9"/>
  <c r="K193" i="9"/>
  <c r="K199" i="9"/>
  <c r="K205" i="9"/>
  <c r="K211" i="9"/>
  <c r="K217" i="9"/>
  <c r="K223" i="9"/>
  <c r="K229" i="9"/>
  <c r="K235" i="9"/>
  <c r="K240" i="9"/>
  <c r="K243" i="9"/>
  <c r="K246" i="9"/>
  <c r="K249" i="9"/>
  <c r="K252" i="9"/>
  <c r="K255" i="9"/>
  <c r="K378" i="9"/>
  <c r="F378" i="9"/>
  <c r="K380" i="9"/>
  <c r="F380" i="9"/>
  <c r="F193" i="9"/>
  <c r="F199" i="9"/>
  <c r="K204" i="9"/>
  <c r="F205" i="9"/>
  <c r="K210" i="9"/>
  <c r="F211" i="9"/>
  <c r="K216" i="9"/>
  <c r="F217" i="9"/>
  <c r="K222" i="9"/>
  <c r="F223" i="9"/>
  <c r="K228" i="9"/>
  <c r="F229" i="9"/>
  <c r="K234" i="9"/>
  <c r="F235" i="9"/>
  <c r="F240" i="9"/>
  <c r="F243" i="9"/>
  <c r="F246" i="9"/>
  <c r="F249" i="9"/>
  <c r="F252" i="9"/>
  <c r="F255" i="9"/>
  <c r="F258" i="9"/>
  <c r="F261" i="9"/>
  <c r="F264" i="9"/>
  <c r="F267" i="9"/>
  <c r="F270" i="9"/>
  <c r="K299" i="9"/>
  <c r="F299" i="9"/>
  <c r="K301" i="9"/>
  <c r="F301" i="9"/>
  <c r="F286" i="9"/>
  <c r="K286" i="9"/>
  <c r="K331" i="9"/>
  <c r="F331" i="9"/>
  <c r="K343" i="9"/>
  <c r="F343" i="9"/>
  <c r="K292" i="9"/>
  <c r="K298" i="9"/>
  <c r="K304" i="9"/>
  <c r="K336" i="9"/>
  <c r="F336" i="9"/>
  <c r="K342" i="9"/>
  <c r="F342" i="9"/>
  <c r="K348" i="9"/>
  <c r="F348" i="9"/>
  <c r="K350" i="9"/>
  <c r="F350" i="9"/>
  <c r="K366" i="9"/>
  <c r="F366" i="9"/>
  <c r="K368" i="9"/>
  <c r="F368" i="9"/>
  <c r="K306" i="9"/>
  <c r="K309" i="9"/>
  <c r="F308" i="9"/>
  <c r="F311" i="9"/>
  <c r="F314" i="9"/>
  <c r="F317" i="9"/>
  <c r="F320" i="9"/>
  <c r="F323" i="9"/>
  <c r="K325" i="9"/>
  <c r="K339" i="9"/>
  <c r="K345" i="9"/>
  <c r="K354" i="9"/>
  <c r="F354" i="9"/>
  <c r="K356" i="9"/>
  <c r="F356" i="9"/>
  <c r="K372" i="9"/>
  <c r="F372" i="9"/>
  <c r="K374" i="9"/>
  <c r="F374" i="9"/>
  <c r="K307" i="9"/>
  <c r="K310" i="9"/>
  <c r="F325" i="9"/>
  <c r="F327" i="9"/>
  <c r="K335" i="9"/>
  <c r="K341" i="9"/>
  <c r="K347" i="9"/>
  <c r="K353" i="9"/>
  <c r="K359" i="9"/>
  <c r="K365" i="9"/>
  <c r="K371" i="9"/>
  <c r="K377" i="9"/>
  <c r="K401" i="9"/>
  <c r="K403" i="9"/>
  <c r="F401" i="9"/>
  <c r="F403" i="9"/>
  <c r="F382" i="9"/>
  <c r="F385" i="9"/>
  <c r="F388" i="9"/>
  <c r="F391" i="9"/>
  <c r="F394" i="9"/>
  <c r="F397" i="9"/>
  <c r="F400" i="9"/>
  <c r="F402" i="9"/>
  <c r="K381" i="9"/>
  <c r="K384" i="9"/>
  <c r="K387" i="9"/>
  <c r="K390" i="9"/>
  <c r="K393" i="9"/>
  <c r="K396" i="9"/>
  <c r="K399" i="9"/>
  <c r="F252" i="8"/>
  <c r="K252" i="8"/>
  <c r="F7" i="8"/>
  <c r="F10" i="8"/>
  <c r="F72" i="8"/>
  <c r="K72" i="8"/>
  <c r="K103" i="8"/>
  <c r="F103" i="8"/>
  <c r="K112" i="8"/>
  <c r="F112" i="8"/>
  <c r="K121" i="8"/>
  <c r="F121" i="8"/>
  <c r="K130" i="8"/>
  <c r="F130" i="8"/>
  <c r="K139" i="8"/>
  <c r="F139" i="8"/>
  <c r="K148" i="8"/>
  <c r="F148" i="8"/>
  <c r="K157" i="8"/>
  <c r="F157" i="8"/>
  <c r="K166" i="8"/>
  <c r="F166" i="8"/>
  <c r="K175" i="8"/>
  <c r="F175" i="8"/>
  <c r="K184" i="8"/>
  <c r="F184" i="8"/>
  <c r="K216" i="8"/>
  <c r="F216" i="8"/>
  <c r="K225" i="8"/>
  <c r="F225" i="8"/>
  <c r="F66" i="8"/>
  <c r="K66" i="8"/>
  <c r="F102" i="8"/>
  <c r="K102" i="8"/>
  <c r="K24" i="1"/>
  <c r="K61" i="8"/>
  <c r="K63" i="8"/>
  <c r="K76" i="8"/>
  <c r="F78" i="8"/>
  <c r="K78" i="8"/>
  <c r="K97" i="8"/>
  <c r="K99" i="8"/>
  <c r="F200" i="8"/>
  <c r="K200" i="8"/>
  <c r="F84" i="8"/>
  <c r="K84" i="8"/>
  <c r="K106" i="8"/>
  <c r="F106" i="8"/>
  <c r="K115" i="8"/>
  <c r="F115" i="8"/>
  <c r="K124" i="8"/>
  <c r="F124" i="8"/>
  <c r="K133" i="8"/>
  <c r="F133" i="8"/>
  <c r="K142" i="8"/>
  <c r="F142" i="8"/>
  <c r="K151" i="8"/>
  <c r="F151" i="8"/>
  <c r="K160" i="8"/>
  <c r="F160" i="8"/>
  <c r="K169" i="8"/>
  <c r="F169" i="8"/>
  <c r="K178" i="8"/>
  <c r="F178" i="8"/>
  <c r="K187" i="8"/>
  <c r="F187" i="8"/>
  <c r="K219" i="8"/>
  <c r="F219" i="8"/>
  <c r="F54" i="8"/>
  <c r="K54" i="8"/>
  <c r="F90" i="8"/>
  <c r="K90" i="8"/>
  <c r="F203" i="8"/>
  <c r="K203" i="8"/>
  <c r="K58" i="8"/>
  <c r="F60" i="8"/>
  <c r="K60" i="8"/>
  <c r="K79" i="8"/>
  <c r="K81" i="8"/>
  <c r="K94" i="8"/>
  <c r="F96" i="8"/>
  <c r="K96" i="8"/>
  <c r="K109" i="8"/>
  <c r="F109" i="8"/>
  <c r="K118" i="8"/>
  <c r="F118" i="8"/>
  <c r="K127" i="8"/>
  <c r="F127" i="8"/>
  <c r="K136" i="8"/>
  <c r="F136" i="8"/>
  <c r="K145" i="8"/>
  <c r="F145" i="8"/>
  <c r="K154" i="8"/>
  <c r="F154" i="8"/>
  <c r="K163" i="8"/>
  <c r="F163" i="8"/>
  <c r="K172" i="8"/>
  <c r="F172" i="8"/>
  <c r="K181" i="8"/>
  <c r="F181" i="8"/>
  <c r="K222" i="8"/>
  <c r="F222" i="8"/>
  <c r="K104" i="8"/>
  <c r="K107" i="8"/>
  <c r="K110" i="8"/>
  <c r="K113" i="8"/>
  <c r="K116" i="8"/>
  <c r="K119" i="8"/>
  <c r="K122" i="8"/>
  <c r="K125" i="8"/>
  <c r="K128" i="8"/>
  <c r="K131" i="8"/>
  <c r="K134" i="8"/>
  <c r="K137" i="8"/>
  <c r="K140" i="8"/>
  <c r="K143" i="8"/>
  <c r="K146" i="8"/>
  <c r="K149" i="8"/>
  <c r="K152" i="8"/>
  <c r="F246" i="8"/>
  <c r="K246" i="8"/>
  <c r="F264" i="8"/>
  <c r="K264" i="8"/>
  <c r="F57" i="8"/>
  <c r="F63" i="8"/>
  <c r="F69" i="8"/>
  <c r="F75" i="8"/>
  <c r="F81" i="8"/>
  <c r="F87" i="8"/>
  <c r="F93" i="8"/>
  <c r="F99" i="8"/>
  <c r="F104" i="8"/>
  <c r="F107" i="8"/>
  <c r="F110" i="8"/>
  <c r="F113" i="8"/>
  <c r="F116" i="8"/>
  <c r="F119" i="8"/>
  <c r="F122" i="8"/>
  <c r="F125" i="8"/>
  <c r="F128" i="8"/>
  <c r="F131" i="8"/>
  <c r="F134" i="8"/>
  <c r="F137" i="8"/>
  <c r="F140" i="8"/>
  <c r="F143" i="8"/>
  <c r="F146" i="8"/>
  <c r="F149" i="8"/>
  <c r="F152" i="8"/>
  <c r="F155" i="8"/>
  <c r="F158" i="8"/>
  <c r="F161" i="8"/>
  <c r="F164" i="8"/>
  <c r="F167" i="8"/>
  <c r="F170" i="8"/>
  <c r="F173" i="8"/>
  <c r="F176" i="8"/>
  <c r="F179" i="8"/>
  <c r="F182" i="8"/>
  <c r="F185" i="8"/>
  <c r="K205" i="8"/>
  <c r="K298" i="8"/>
  <c r="F298" i="8"/>
  <c r="K202" i="8"/>
  <c r="K211" i="8"/>
  <c r="F211" i="8"/>
  <c r="K105" i="8"/>
  <c r="K108" i="8"/>
  <c r="K111" i="8"/>
  <c r="K114" i="8"/>
  <c r="K117" i="8"/>
  <c r="K120" i="8"/>
  <c r="K123" i="8"/>
  <c r="K126" i="8"/>
  <c r="K129" i="8"/>
  <c r="K132" i="8"/>
  <c r="K135" i="8"/>
  <c r="K138" i="8"/>
  <c r="K141" i="8"/>
  <c r="K144" i="8"/>
  <c r="K147" i="8"/>
  <c r="K150" i="8"/>
  <c r="K208" i="8"/>
  <c r="F240" i="8"/>
  <c r="K240" i="8"/>
  <c r="F258" i="8"/>
  <c r="K258" i="8"/>
  <c r="K238" i="8"/>
  <c r="K242" i="8"/>
  <c r="K248" i="8"/>
  <c r="K254" i="8"/>
  <c r="K260" i="8"/>
  <c r="K266" i="8"/>
  <c r="K227" i="8"/>
  <c r="F227" i="8"/>
  <c r="K229" i="8"/>
  <c r="F229" i="8"/>
  <c r="K231" i="8"/>
  <c r="F231" i="8"/>
  <c r="K233" i="8"/>
  <c r="F233" i="8"/>
  <c r="K235" i="8"/>
  <c r="F235" i="8"/>
  <c r="K237" i="8"/>
  <c r="F237" i="8"/>
  <c r="K214" i="8"/>
  <c r="K217" i="8"/>
  <c r="K220" i="8"/>
  <c r="K223" i="8"/>
  <c r="K226" i="8"/>
  <c r="K228" i="8"/>
  <c r="F228" i="8"/>
  <c r="K230" i="8"/>
  <c r="F230" i="8"/>
  <c r="K232" i="8"/>
  <c r="F232" i="8"/>
  <c r="K234" i="8"/>
  <c r="F234" i="8"/>
  <c r="K236" i="8"/>
  <c r="F236" i="8"/>
  <c r="F239" i="8"/>
  <c r="F245" i="8"/>
  <c r="F251" i="8"/>
  <c r="F257" i="8"/>
  <c r="F263" i="8"/>
  <c r="F269" i="8"/>
  <c r="F273" i="8"/>
  <c r="F276" i="8"/>
  <c r="F279" i="8"/>
  <c r="F299" i="8"/>
  <c r="F341" i="8"/>
  <c r="K341" i="8"/>
  <c r="K270" i="8"/>
  <c r="K296" i="8"/>
  <c r="F296" i="8"/>
  <c r="F329" i="8"/>
  <c r="K329" i="8"/>
  <c r="F243" i="8"/>
  <c r="F249" i="8"/>
  <c r="F255" i="8"/>
  <c r="F261" i="8"/>
  <c r="F267" i="8"/>
  <c r="F272" i="8"/>
  <c r="F275" i="8"/>
  <c r="F278" i="8"/>
  <c r="F281" i="8"/>
  <c r="F284" i="8"/>
  <c r="F287" i="8"/>
  <c r="F290" i="8"/>
  <c r="F293" i="8"/>
  <c r="F359" i="8"/>
  <c r="K359" i="8"/>
  <c r="F241" i="8"/>
  <c r="K243" i="8"/>
  <c r="F247" i="8"/>
  <c r="K249" i="8"/>
  <c r="F253" i="8"/>
  <c r="K255" i="8"/>
  <c r="F259" i="8"/>
  <c r="K261" i="8"/>
  <c r="F265" i="8"/>
  <c r="K267" i="8"/>
  <c r="F271" i="8"/>
  <c r="F274" i="8"/>
  <c r="F277" i="8"/>
  <c r="K280" i="8"/>
  <c r="F280" i="8"/>
  <c r="K283" i="8"/>
  <c r="F283" i="8"/>
  <c r="K286" i="8"/>
  <c r="F286" i="8"/>
  <c r="K289" i="8"/>
  <c r="F289" i="8"/>
  <c r="K292" i="8"/>
  <c r="F292" i="8"/>
  <c r="K295" i="8"/>
  <c r="K302" i="8"/>
  <c r="F302" i="8"/>
  <c r="K304" i="8"/>
  <c r="F304" i="8"/>
  <c r="K308" i="8"/>
  <c r="F308" i="8"/>
  <c r="K310" i="8"/>
  <c r="F310" i="8"/>
  <c r="K314" i="8"/>
  <c r="F314" i="8"/>
  <c r="F353" i="8"/>
  <c r="K353" i="8"/>
  <c r="K301" i="8"/>
  <c r="K307" i="8"/>
  <c r="K313" i="8"/>
  <c r="K317" i="8"/>
  <c r="K323" i="8"/>
  <c r="F362" i="8"/>
  <c r="K362" i="8"/>
  <c r="F371" i="8"/>
  <c r="K371" i="8"/>
  <c r="F376" i="8"/>
  <c r="K376" i="8"/>
  <c r="F382" i="8"/>
  <c r="K382" i="8"/>
  <c r="F388" i="8"/>
  <c r="K388" i="8"/>
  <c r="F394" i="8"/>
  <c r="K394" i="8"/>
  <c r="F400" i="8"/>
  <c r="K400" i="8"/>
  <c r="K282" i="8"/>
  <c r="K288" i="8"/>
  <c r="K294" i="8"/>
  <c r="F295" i="8"/>
  <c r="K300" i="8"/>
  <c r="F301" i="8"/>
  <c r="K306" i="8"/>
  <c r="F307" i="8"/>
  <c r="K312" i="8"/>
  <c r="F313" i="8"/>
  <c r="F317" i="8"/>
  <c r="F320" i="8"/>
  <c r="K326" i="8"/>
  <c r="K328" i="8"/>
  <c r="F328" i="8"/>
  <c r="K330" i="8"/>
  <c r="K338" i="8"/>
  <c r="K340" i="8"/>
  <c r="F340" i="8"/>
  <c r="K342" i="8"/>
  <c r="K350" i="8"/>
  <c r="K352" i="8"/>
  <c r="F352" i="8"/>
  <c r="F325" i="8"/>
  <c r="F337" i="8"/>
  <c r="F349" i="8"/>
  <c r="K356" i="8"/>
  <c r="F365" i="8"/>
  <c r="K365" i="8"/>
  <c r="F374" i="8"/>
  <c r="K374" i="8"/>
  <c r="F380" i="8"/>
  <c r="K380" i="8"/>
  <c r="F386" i="8"/>
  <c r="K386" i="8"/>
  <c r="F392" i="8"/>
  <c r="K392" i="8"/>
  <c r="F398" i="8"/>
  <c r="K398" i="8"/>
  <c r="K285" i="8"/>
  <c r="K291" i="8"/>
  <c r="K297" i="8"/>
  <c r="K303" i="8"/>
  <c r="K309" i="8"/>
  <c r="K315" i="8"/>
  <c r="K318" i="8"/>
  <c r="K321" i="8"/>
  <c r="K324" i="8"/>
  <c r="K332" i="8"/>
  <c r="K334" i="8"/>
  <c r="F334" i="8"/>
  <c r="K336" i="8"/>
  <c r="K344" i="8"/>
  <c r="K346" i="8"/>
  <c r="F346" i="8"/>
  <c r="K348" i="8"/>
  <c r="F355" i="8"/>
  <c r="F361" i="8"/>
  <c r="F368" i="8"/>
  <c r="K368" i="8"/>
  <c r="F378" i="8"/>
  <c r="K378" i="8"/>
  <c r="F384" i="8"/>
  <c r="K384" i="8"/>
  <c r="F390" i="8"/>
  <c r="K390" i="8"/>
  <c r="F396" i="8"/>
  <c r="K396" i="8"/>
  <c r="F403" i="8"/>
  <c r="F405" i="8"/>
  <c r="F407" i="8"/>
  <c r="F358" i="8"/>
  <c r="K375" i="8"/>
  <c r="K377" i="8"/>
  <c r="K379" i="8"/>
  <c r="K381" i="8"/>
  <c r="K383" i="8"/>
  <c r="K385" i="8"/>
  <c r="L385" i="8" s="1"/>
  <c r="K387" i="8"/>
  <c r="K389" i="8"/>
  <c r="K391" i="8"/>
  <c r="K393" i="8"/>
  <c r="K395" i="8"/>
  <c r="K397" i="8"/>
  <c r="K399" i="8"/>
  <c r="K401" i="8"/>
  <c r="F364" i="8"/>
  <c r="F367" i="8"/>
  <c r="F370" i="8"/>
  <c r="F373" i="8"/>
  <c r="K175" i="7"/>
  <c r="F175" i="7"/>
  <c r="F7" i="7"/>
  <c r="K12" i="7"/>
  <c r="F12" i="7"/>
  <c r="K15" i="7"/>
  <c r="F15" i="7"/>
  <c r="K18" i="7"/>
  <c r="F18" i="7"/>
  <c r="K21" i="7"/>
  <c r="F21" i="7"/>
  <c r="K24" i="7"/>
  <c r="F24" i="7"/>
  <c r="K27" i="7"/>
  <c r="F27" i="7"/>
  <c r="K30" i="7"/>
  <c r="K32" i="7"/>
  <c r="K34" i="7"/>
  <c r="K36" i="7"/>
  <c r="K38" i="7"/>
  <c r="K40" i="7"/>
  <c r="K42" i="7"/>
  <c r="K44" i="7"/>
  <c r="K46" i="7"/>
  <c r="K48" i="7"/>
  <c r="K50" i="7"/>
  <c r="K52" i="7"/>
  <c r="K54" i="7"/>
  <c r="F56" i="7"/>
  <c r="F58" i="7"/>
  <c r="K60" i="7"/>
  <c r="F60" i="7"/>
  <c r="F62" i="7"/>
  <c r="K62" i="7"/>
  <c r="F64" i="7"/>
  <c r="K66" i="7"/>
  <c r="F66" i="7"/>
  <c r="F68" i="7"/>
  <c r="K68" i="7"/>
  <c r="F70" i="7"/>
  <c r="K72" i="7"/>
  <c r="F72" i="7"/>
  <c r="F74" i="7"/>
  <c r="K74" i="7"/>
  <c r="F76" i="7"/>
  <c r="K78" i="7"/>
  <c r="F78" i="7"/>
  <c r="F80" i="7"/>
  <c r="K80" i="7"/>
  <c r="F82" i="7"/>
  <c r="K84" i="7"/>
  <c r="F84" i="7"/>
  <c r="F86" i="7"/>
  <c r="K86" i="7"/>
  <c r="F88" i="7"/>
  <c r="K90" i="7"/>
  <c r="F90" i="7"/>
  <c r="F92" i="7"/>
  <c r="K92" i="7"/>
  <c r="F94" i="7"/>
  <c r="K96" i="7"/>
  <c r="F96" i="7"/>
  <c r="F98" i="7"/>
  <c r="K98" i="7"/>
  <c r="F100" i="7"/>
  <c r="K102" i="7"/>
  <c r="F102" i="7"/>
  <c r="F104" i="7"/>
  <c r="K104" i="7"/>
  <c r="F106" i="7"/>
  <c r="K108" i="7"/>
  <c r="F108" i="7"/>
  <c r="F110" i="7"/>
  <c r="K110" i="7"/>
  <c r="F112" i="7"/>
  <c r="K114" i="7"/>
  <c r="F114" i="7"/>
  <c r="F116" i="7"/>
  <c r="K116" i="7"/>
  <c r="F118" i="7"/>
  <c r="K120" i="7"/>
  <c r="F120" i="7"/>
  <c r="F122" i="7"/>
  <c r="K122" i="7"/>
  <c r="F124" i="7"/>
  <c r="K126" i="7"/>
  <c r="F126" i="7"/>
  <c r="F128" i="7"/>
  <c r="K128" i="7"/>
  <c r="F130" i="7"/>
  <c r="K132" i="7"/>
  <c r="F132" i="7"/>
  <c r="F134" i="7"/>
  <c r="K134" i="7"/>
  <c r="F136" i="7"/>
  <c r="K138" i="7"/>
  <c r="F138" i="7"/>
  <c r="F140" i="7"/>
  <c r="K140" i="7"/>
  <c r="F142" i="7"/>
  <c r="K144" i="7"/>
  <c r="F144" i="7"/>
  <c r="K149" i="7"/>
  <c r="F149" i="7"/>
  <c r="K161" i="7"/>
  <c r="F161" i="7"/>
  <c r="K173" i="7"/>
  <c r="F173" i="7"/>
  <c r="K185" i="7"/>
  <c r="F185" i="7"/>
  <c r="K197" i="7"/>
  <c r="F197" i="7"/>
  <c r="K253" i="7"/>
  <c r="F253" i="7"/>
  <c r="K291" i="7"/>
  <c r="F291" i="7"/>
  <c r="K163" i="7"/>
  <c r="F163" i="7"/>
  <c r="K199" i="7"/>
  <c r="F199" i="7"/>
  <c r="K321" i="7"/>
  <c r="F321" i="7"/>
  <c r="J24" i="1"/>
  <c r="K8" i="7"/>
  <c r="K147" i="7"/>
  <c r="F147" i="7"/>
  <c r="K159" i="7"/>
  <c r="F159" i="7"/>
  <c r="K171" i="7"/>
  <c r="F171" i="7"/>
  <c r="K183" i="7"/>
  <c r="F183" i="7"/>
  <c r="K195" i="7"/>
  <c r="F195" i="7"/>
  <c r="F246" i="7"/>
  <c r="K246" i="7"/>
  <c r="K151" i="7"/>
  <c r="F151" i="7"/>
  <c r="K187" i="7"/>
  <c r="F187" i="7"/>
  <c r="K7" i="7"/>
  <c r="K11" i="7"/>
  <c r="F11" i="7"/>
  <c r="K14" i="7"/>
  <c r="F14" i="7"/>
  <c r="K17" i="7"/>
  <c r="F17" i="7"/>
  <c r="K20" i="7"/>
  <c r="F20" i="7"/>
  <c r="K23" i="7"/>
  <c r="F23" i="7"/>
  <c r="K26" i="7"/>
  <c r="F26" i="7"/>
  <c r="K29" i="7"/>
  <c r="F29" i="7"/>
  <c r="K145" i="7"/>
  <c r="F145" i="7"/>
  <c r="K157" i="7"/>
  <c r="F157" i="7"/>
  <c r="K169" i="7"/>
  <c r="F169" i="7"/>
  <c r="K181" i="7"/>
  <c r="F181" i="7"/>
  <c r="K193" i="7"/>
  <c r="F193" i="7"/>
  <c r="K155" i="7"/>
  <c r="F155" i="7"/>
  <c r="K167" i="7"/>
  <c r="F167" i="7"/>
  <c r="K179" i="7"/>
  <c r="F179" i="7"/>
  <c r="K191" i="7"/>
  <c r="F191" i="7"/>
  <c r="K203" i="7"/>
  <c r="F203" i="7"/>
  <c r="F9" i="7"/>
  <c r="K13" i="7"/>
  <c r="F13" i="7"/>
  <c r="K16" i="7"/>
  <c r="F16" i="7"/>
  <c r="K19" i="7"/>
  <c r="F19" i="7"/>
  <c r="K22" i="7"/>
  <c r="F22" i="7"/>
  <c r="K25" i="7"/>
  <c r="F25" i="7"/>
  <c r="K28" i="7"/>
  <c r="F28" i="7"/>
  <c r="K153" i="7"/>
  <c r="F153" i="7"/>
  <c r="K165" i="7"/>
  <c r="F165" i="7"/>
  <c r="K177" i="7"/>
  <c r="F177" i="7"/>
  <c r="K189" i="7"/>
  <c r="F189" i="7"/>
  <c r="K201" i="7"/>
  <c r="F201" i="7"/>
  <c r="K146" i="7"/>
  <c r="F146" i="7"/>
  <c r="K148" i="7"/>
  <c r="F148" i="7"/>
  <c r="K150" i="7"/>
  <c r="F150" i="7"/>
  <c r="K152" i="7"/>
  <c r="F152" i="7"/>
  <c r="K154" i="7"/>
  <c r="F154" i="7"/>
  <c r="K156" i="7"/>
  <c r="F156" i="7"/>
  <c r="K158" i="7"/>
  <c r="F158" i="7"/>
  <c r="K160" i="7"/>
  <c r="F160" i="7"/>
  <c r="K162" i="7"/>
  <c r="F162" i="7"/>
  <c r="K164" i="7"/>
  <c r="F164" i="7"/>
  <c r="K166" i="7"/>
  <c r="F166" i="7"/>
  <c r="K168" i="7"/>
  <c r="F168" i="7"/>
  <c r="K170" i="7"/>
  <c r="F170" i="7"/>
  <c r="K172" i="7"/>
  <c r="F172" i="7"/>
  <c r="K174" i="7"/>
  <c r="F174" i="7"/>
  <c r="K176" i="7"/>
  <c r="F176" i="7"/>
  <c r="K178" i="7"/>
  <c r="F178" i="7"/>
  <c r="K180" i="7"/>
  <c r="F180" i="7"/>
  <c r="K182" i="7"/>
  <c r="F182" i="7"/>
  <c r="K184" i="7"/>
  <c r="F184" i="7"/>
  <c r="K186" i="7"/>
  <c r="F186" i="7"/>
  <c r="K188" i="7"/>
  <c r="F188" i="7"/>
  <c r="K190" i="7"/>
  <c r="F190" i="7"/>
  <c r="K192" i="7"/>
  <c r="F192" i="7"/>
  <c r="K194" i="7"/>
  <c r="F194" i="7"/>
  <c r="K196" i="7"/>
  <c r="F196" i="7"/>
  <c r="K198" i="7"/>
  <c r="F198" i="7"/>
  <c r="K200" i="7"/>
  <c r="F200" i="7"/>
  <c r="K202" i="7"/>
  <c r="F202" i="7"/>
  <c r="K204" i="7"/>
  <c r="F204" i="7"/>
  <c r="F210" i="7"/>
  <c r="K210" i="7"/>
  <c r="F219" i="7"/>
  <c r="K219" i="7"/>
  <c r="F228" i="7"/>
  <c r="K228" i="7"/>
  <c r="F237" i="7"/>
  <c r="K237" i="7"/>
  <c r="F244" i="7"/>
  <c r="K244" i="7"/>
  <c r="F242" i="7"/>
  <c r="K242" i="7"/>
  <c r="F251" i="7"/>
  <c r="K256" i="7"/>
  <c r="F256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07" i="7"/>
  <c r="F213" i="7"/>
  <c r="K213" i="7"/>
  <c r="F222" i="7"/>
  <c r="K222" i="7"/>
  <c r="F231" i="7"/>
  <c r="K231" i="7"/>
  <c r="F240" i="7"/>
  <c r="K240" i="7"/>
  <c r="F269" i="7"/>
  <c r="F216" i="7"/>
  <c r="K216" i="7"/>
  <c r="F225" i="7"/>
  <c r="K225" i="7"/>
  <c r="F234" i="7"/>
  <c r="K234" i="7"/>
  <c r="F371" i="7"/>
  <c r="K371" i="7"/>
  <c r="K282" i="7"/>
  <c r="F282" i="7"/>
  <c r="K294" i="7"/>
  <c r="F294" i="7"/>
  <c r="K303" i="7"/>
  <c r="F303" i="7"/>
  <c r="F362" i="7"/>
  <c r="K362" i="7"/>
  <c r="K250" i="7"/>
  <c r="F250" i="7"/>
  <c r="K262" i="7"/>
  <c r="F262" i="7"/>
  <c r="K276" i="7"/>
  <c r="F276" i="7"/>
  <c r="K306" i="7"/>
  <c r="F306" i="7"/>
  <c r="F334" i="7"/>
  <c r="K334" i="7"/>
  <c r="K209" i="7"/>
  <c r="K212" i="7"/>
  <c r="K215" i="7"/>
  <c r="K218" i="7"/>
  <c r="K221" i="7"/>
  <c r="K224" i="7"/>
  <c r="K227" i="7"/>
  <c r="K230" i="7"/>
  <c r="K233" i="7"/>
  <c r="K236" i="7"/>
  <c r="K239" i="7"/>
  <c r="K247" i="7"/>
  <c r="F247" i="7"/>
  <c r="F257" i="7"/>
  <c r="K259" i="7"/>
  <c r="F259" i="7"/>
  <c r="K268" i="7"/>
  <c r="F268" i="7"/>
  <c r="F353" i="7"/>
  <c r="K353" i="7"/>
  <c r="F380" i="7"/>
  <c r="K380" i="7"/>
  <c r="K325" i="7"/>
  <c r="F325" i="7"/>
  <c r="K330" i="7"/>
  <c r="F330" i="7"/>
  <c r="K249" i="7"/>
  <c r="K255" i="7"/>
  <c r="K261" i="7"/>
  <c r="K267" i="7"/>
  <c r="K272" i="7"/>
  <c r="K278" i="7"/>
  <c r="K284" i="7"/>
  <c r="F284" i="7"/>
  <c r="K296" i="7"/>
  <c r="F296" i="7"/>
  <c r="K308" i="7"/>
  <c r="F308" i="7"/>
  <c r="K288" i="7"/>
  <c r="F288" i="7"/>
  <c r="K300" i="7"/>
  <c r="F300" i="7"/>
  <c r="K314" i="7"/>
  <c r="F314" i="7"/>
  <c r="K337" i="7"/>
  <c r="F337" i="7"/>
  <c r="K343" i="7"/>
  <c r="F343" i="7"/>
  <c r="K265" i="7"/>
  <c r="K320" i="7"/>
  <c r="F320" i="7"/>
  <c r="K252" i="7"/>
  <c r="K258" i="7"/>
  <c r="K264" i="7"/>
  <c r="F265" i="7"/>
  <c r="F271" i="7"/>
  <c r="K273" i="7"/>
  <c r="F277" i="7"/>
  <c r="K279" i="7"/>
  <c r="F285" i="7"/>
  <c r="K290" i="7"/>
  <c r="F290" i="7"/>
  <c r="F297" i="7"/>
  <c r="K302" i="7"/>
  <c r="F302" i="7"/>
  <c r="F309" i="7"/>
  <c r="K329" i="7"/>
  <c r="F329" i="7"/>
  <c r="F338" i="7"/>
  <c r="F344" i="7"/>
  <c r="F348" i="7"/>
  <c r="K348" i="7"/>
  <c r="F357" i="7"/>
  <c r="K357" i="7"/>
  <c r="F366" i="7"/>
  <c r="K366" i="7"/>
  <c r="F375" i="7"/>
  <c r="K375" i="7"/>
  <c r="F389" i="7"/>
  <c r="K389" i="7"/>
  <c r="F333" i="7"/>
  <c r="F350" i="7"/>
  <c r="K350" i="7"/>
  <c r="F359" i="7"/>
  <c r="K359" i="7"/>
  <c r="F368" i="7"/>
  <c r="K368" i="7"/>
  <c r="F377" i="7"/>
  <c r="K377" i="7"/>
  <c r="F386" i="7"/>
  <c r="K386" i="7"/>
  <c r="F392" i="7"/>
  <c r="K392" i="7"/>
  <c r="K275" i="7"/>
  <c r="K281" i="7"/>
  <c r="K287" i="7"/>
  <c r="K293" i="7"/>
  <c r="K299" i="7"/>
  <c r="K305" i="7"/>
  <c r="K311" i="7"/>
  <c r="F312" i="7"/>
  <c r="K317" i="7"/>
  <c r="F318" i="7"/>
  <c r="K323" i="7"/>
  <c r="F324" i="7"/>
  <c r="F336" i="7"/>
  <c r="F342" i="7"/>
  <c r="K274" i="7"/>
  <c r="F275" i="7"/>
  <c r="K280" i="7"/>
  <c r="F281" i="7"/>
  <c r="K286" i="7"/>
  <c r="F287" i="7"/>
  <c r="K292" i="7"/>
  <c r="F293" i="7"/>
  <c r="K298" i="7"/>
  <c r="F299" i="7"/>
  <c r="K304" i="7"/>
  <c r="F305" i="7"/>
  <c r="K310" i="7"/>
  <c r="F311" i="7"/>
  <c r="K316" i="7"/>
  <c r="F317" i="7"/>
  <c r="K322" i="7"/>
  <c r="F323" i="7"/>
  <c r="K328" i="7"/>
  <c r="F347" i="7"/>
  <c r="K347" i="7"/>
  <c r="F351" i="7"/>
  <c r="K354" i="7"/>
  <c r="F356" i="7"/>
  <c r="K356" i="7"/>
  <c r="F360" i="7"/>
  <c r="K363" i="7"/>
  <c r="F365" i="7"/>
  <c r="K365" i="7"/>
  <c r="F369" i="7"/>
  <c r="K372" i="7"/>
  <c r="F374" i="7"/>
  <c r="K374" i="7"/>
  <c r="F378" i="7"/>
  <c r="F383" i="7"/>
  <c r="K383" i="7"/>
  <c r="F381" i="7"/>
  <c r="F384" i="7"/>
  <c r="F387" i="7"/>
  <c r="K388" i="7"/>
  <c r="F390" i="7"/>
  <c r="K391" i="7"/>
  <c r="F393" i="7"/>
  <c r="K394" i="7"/>
  <c r="K7" i="6"/>
  <c r="K8" i="6"/>
  <c r="F7" i="6"/>
  <c r="F8" i="6"/>
  <c r="A109" i="6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K77" i="6"/>
  <c r="F77" i="6"/>
  <c r="K89" i="6"/>
  <c r="F89" i="6"/>
  <c r="K95" i="6"/>
  <c r="F95" i="6"/>
  <c r="K113" i="6"/>
  <c r="F113" i="6"/>
  <c r="K213" i="6"/>
  <c r="F213" i="6"/>
  <c r="K239" i="6"/>
  <c r="F239" i="6"/>
  <c r="F67" i="6"/>
  <c r="F79" i="6"/>
  <c r="F120" i="6"/>
  <c r="K123" i="6"/>
  <c r="K144" i="6"/>
  <c r="K162" i="6"/>
  <c r="K263" i="6"/>
  <c r="F263" i="6"/>
  <c r="K35" i="6"/>
  <c r="F39" i="6"/>
  <c r="K41" i="6"/>
  <c r="F45" i="6"/>
  <c r="K47" i="6"/>
  <c r="F51" i="6"/>
  <c r="K53" i="6"/>
  <c r="K101" i="6"/>
  <c r="F101" i="6"/>
  <c r="K103" i="6"/>
  <c r="K119" i="6"/>
  <c r="F119" i="6"/>
  <c r="K121" i="6"/>
  <c r="K143" i="6"/>
  <c r="F176" i="6"/>
  <c r="K176" i="6"/>
  <c r="K178" i="6"/>
  <c r="F178" i="6"/>
  <c r="F186" i="6"/>
  <c r="K190" i="6"/>
  <c r="F190" i="6"/>
  <c r="K221" i="6"/>
  <c r="F221" i="6"/>
  <c r="K274" i="6"/>
  <c r="F274" i="6"/>
  <c r="K65" i="6"/>
  <c r="F65" i="6"/>
  <c r="F188" i="6"/>
  <c r="K188" i="6"/>
  <c r="K134" i="6"/>
  <c r="K272" i="6"/>
  <c r="F272" i="6"/>
  <c r="K310" i="6"/>
  <c r="F310" i="6"/>
  <c r="F61" i="6"/>
  <c r="F73" i="6"/>
  <c r="F85" i="6"/>
  <c r="F91" i="6"/>
  <c r="F102" i="6"/>
  <c r="K105" i="6"/>
  <c r="K37" i="6"/>
  <c r="F57" i="6"/>
  <c r="F63" i="6"/>
  <c r="F69" i="6"/>
  <c r="F75" i="6"/>
  <c r="F81" i="6"/>
  <c r="F87" i="6"/>
  <c r="F93" i="6"/>
  <c r="K107" i="6"/>
  <c r="F107" i="6"/>
  <c r="K109" i="6"/>
  <c r="K110" i="6"/>
  <c r="K125" i="6"/>
  <c r="F125" i="6"/>
  <c r="K127" i="6"/>
  <c r="K128" i="6"/>
  <c r="K141" i="6"/>
  <c r="K159" i="6"/>
  <c r="K179" i="6"/>
  <c r="F189" i="6"/>
  <c r="K214" i="6"/>
  <c r="F214" i="6"/>
  <c r="K218" i="6"/>
  <c r="F218" i="6"/>
  <c r="F220" i="6"/>
  <c r="K244" i="6"/>
  <c r="F244" i="6"/>
  <c r="K251" i="6"/>
  <c r="F251" i="6"/>
  <c r="K59" i="6"/>
  <c r="F59" i="6"/>
  <c r="K71" i="6"/>
  <c r="F71" i="6"/>
  <c r="K83" i="6"/>
  <c r="F83" i="6"/>
  <c r="K210" i="6"/>
  <c r="F210" i="6"/>
  <c r="K98" i="6"/>
  <c r="K116" i="6"/>
  <c r="K131" i="6"/>
  <c r="F131" i="6"/>
  <c r="K147" i="6"/>
  <c r="K165" i="6"/>
  <c r="K324" i="6"/>
  <c r="F324" i="6"/>
  <c r="F194" i="6"/>
  <c r="K194" i="6"/>
  <c r="K196" i="6"/>
  <c r="F196" i="6"/>
  <c r="K280" i="6"/>
  <c r="F280" i="6"/>
  <c r="K99" i="6"/>
  <c r="K117" i="6"/>
  <c r="K135" i="6"/>
  <c r="K138" i="6"/>
  <c r="K156" i="6"/>
  <c r="F242" i="6"/>
  <c r="K332" i="6"/>
  <c r="F332" i="6"/>
  <c r="F182" i="6"/>
  <c r="K182" i="6"/>
  <c r="K184" i="6"/>
  <c r="F200" i="6"/>
  <c r="K200" i="6"/>
  <c r="K202" i="6"/>
  <c r="K209" i="6"/>
  <c r="F209" i="6"/>
  <c r="K230" i="6"/>
  <c r="F230" i="6"/>
  <c r="K260" i="6"/>
  <c r="F260" i="6"/>
  <c r="F281" i="6"/>
  <c r="K287" i="6"/>
  <c r="F287" i="6"/>
  <c r="K318" i="6"/>
  <c r="F318" i="6"/>
  <c r="K343" i="6"/>
  <c r="F343" i="6"/>
  <c r="K367" i="6"/>
  <c r="F367" i="6"/>
  <c r="F180" i="6"/>
  <c r="F198" i="6"/>
  <c r="K206" i="6"/>
  <c r="F206" i="6"/>
  <c r="F208" i="6"/>
  <c r="K233" i="6"/>
  <c r="F233" i="6"/>
  <c r="F245" i="6"/>
  <c r="K368" i="6"/>
  <c r="F368" i="6"/>
  <c r="K402" i="6"/>
  <c r="F402" i="6"/>
  <c r="F174" i="6"/>
  <c r="F192" i="6"/>
  <c r="K278" i="6"/>
  <c r="F278" i="6"/>
  <c r="K331" i="6"/>
  <c r="F331" i="6"/>
  <c r="F356" i="6"/>
  <c r="K360" i="6"/>
  <c r="F360" i="6"/>
  <c r="K203" i="6"/>
  <c r="K215" i="6"/>
  <c r="F232" i="6"/>
  <c r="K250" i="6"/>
  <c r="F250" i="6"/>
  <c r="K254" i="6"/>
  <c r="F254" i="6"/>
  <c r="F268" i="6"/>
  <c r="F284" i="6"/>
  <c r="K286" i="6"/>
  <c r="F286" i="6"/>
  <c r="K290" i="6"/>
  <c r="F290" i="6"/>
  <c r="K294" i="6"/>
  <c r="F294" i="6"/>
  <c r="F301" i="6"/>
  <c r="K313" i="6"/>
  <c r="F313" i="6"/>
  <c r="K336" i="6"/>
  <c r="F336" i="6"/>
  <c r="K372" i="6"/>
  <c r="F372" i="6"/>
  <c r="K204" i="6"/>
  <c r="K216" i="6"/>
  <c r="K224" i="6"/>
  <c r="F224" i="6"/>
  <c r="K227" i="6"/>
  <c r="F227" i="6"/>
  <c r="K262" i="6"/>
  <c r="F262" i="6"/>
  <c r="K266" i="6"/>
  <c r="F266" i="6"/>
  <c r="F298" i="6"/>
  <c r="K303" i="6"/>
  <c r="F303" i="6"/>
  <c r="K312" i="6"/>
  <c r="F312" i="6"/>
  <c r="F344" i="6"/>
  <c r="K348" i="6"/>
  <c r="F348" i="6"/>
  <c r="K390" i="6"/>
  <c r="F390" i="6"/>
  <c r="K408" i="6"/>
  <c r="F408" i="6"/>
  <c r="K208" i="6"/>
  <c r="K212" i="6"/>
  <c r="F212" i="6"/>
  <c r="K220" i="6"/>
  <c r="F257" i="6"/>
  <c r="K275" i="6"/>
  <c r="F275" i="6"/>
  <c r="K319" i="6"/>
  <c r="F319" i="6"/>
  <c r="K355" i="6"/>
  <c r="F355" i="6"/>
  <c r="K384" i="6"/>
  <c r="F384" i="6"/>
  <c r="K205" i="6"/>
  <c r="K211" i="6"/>
  <c r="K217" i="6"/>
  <c r="K223" i="6"/>
  <c r="K229" i="6"/>
  <c r="F229" i="6"/>
  <c r="K237" i="6"/>
  <c r="K241" i="6"/>
  <c r="F241" i="6"/>
  <c r="K249" i="6"/>
  <c r="K253" i="6"/>
  <c r="F253" i="6"/>
  <c r="K261" i="6"/>
  <c r="K265" i="6"/>
  <c r="F265" i="6"/>
  <c r="K273" i="6"/>
  <c r="K277" i="6"/>
  <c r="F277" i="6"/>
  <c r="K285" i="6"/>
  <c r="K289" i="6"/>
  <c r="F289" i="6"/>
  <c r="K292" i="6"/>
  <c r="K327" i="6"/>
  <c r="K339" i="6"/>
  <c r="K351" i="6"/>
  <c r="K363" i="6"/>
  <c r="F375" i="6"/>
  <c r="F393" i="6"/>
  <c r="K226" i="6"/>
  <c r="K231" i="6"/>
  <c r="K235" i="6"/>
  <c r="F235" i="6"/>
  <c r="K243" i="6"/>
  <c r="K247" i="6"/>
  <c r="F247" i="6"/>
  <c r="K255" i="6"/>
  <c r="K259" i="6"/>
  <c r="F259" i="6"/>
  <c r="K267" i="6"/>
  <c r="K271" i="6"/>
  <c r="F271" i="6"/>
  <c r="K279" i="6"/>
  <c r="K283" i="6"/>
  <c r="F283" i="6"/>
  <c r="K291" i="6"/>
  <c r="K295" i="6"/>
  <c r="K297" i="6"/>
  <c r="F297" i="6"/>
  <c r="K304" i="6"/>
  <c r="K306" i="6"/>
  <c r="F306" i="6"/>
  <c r="K245" i="6"/>
  <c r="K257" i="6"/>
  <c r="K269" i="6"/>
  <c r="K281" i="6"/>
  <c r="K298" i="6"/>
  <c r="K300" i="6"/>
  <c r="F300" i="6"/>
  <c r="K307" i="6"/>
  <c r="K309" i="6"/>
  <c r="F309" i="6"/>
  <c r="K315" i="6"/>
  <c r="F315" i="6"/>
  <c r="K321" i="6"/>
  <c r="F321" i="6"/>
  <c r="F329" i="6"/>
  <c r="K329" i="6"/>
  <c r="F341" i="6"/>
  <c r="K341" i="6"/>
  <c r="F353" i="6"/>
  <c r="K353" i="6"/>
  <c r="F365" i="6"/>
  <c r="K365" i="6"/>
  <c r="K381" i="6"/>
  <c r="F381" i="6"/>
  <c r="K399" i="6"/>
  <c r="F399" i="6"/>
  <c r="K325" i="6"/>
  <c r="F335" i="6"/>
  <c r="K335" i="6"/>
  <c r="K337" i="6"/>
  <c r="F347" i="6"/>
  <c r="K347" i="6"/>
  <c r="K349" i="6"/>
  <c r="F359" i="6"/>
  <c r="K359" i="6"/>
  <c r="K361" i="6"/>
  <c r="F371" i="6"/>
  <c r="K371" i="6"/>
  <c r="K228" i="6"/>
  <c r="K234" i="6"/>
  <c r="K240" i="6"/>
  <c r="K246" i="6"/>
  <c r="K252" i="6"/>
  <c r="K258" i="6"/>
  <c r="K264" i="6"/>
  <c r="K270" i="6"/>
  <c r="K276" i="6"/>
  <c r="K282" i="6"/>
  <c r="K288" i="6"/>
  <c r="K293" i="6"/>
  <c r="K296" i="6"/>
  <c r="K299" i="6"/>
  <c r="K302" i="6"/>
  <c r="K305" i="6"/>
  <c r="K308" i="6"/>
  <c r="A109" i="5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K161" i="5"/>
  <c r="K179" i="5"/>
  <c r="F195" i="5"/>
  <c r="K195" i="5"/>
  <c r="F201" i="5"/>
  <c r="K201" i="5"/>
  <c r="F207" i="5"/>
  <c r="K207" i="5"/>
  <c r="F213" i="5"/>
  <c r="K213" i="5"/>
  <c r="F219" i="5"/>
  <c r="K219" i="5"/>
  <c r="F225" i="5"/>
  <c r="K225" i="5"/>
  <c r="F301" i="5"/>
  <c r="K301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97" i="5"/>
  <c r="F100" i="5"/>
  <c r="K106" i="5"/>
  <c r="F106" i="5"/>
  <c r="K112" i="5"/>
  <c r="F112" i="5"/>
  <c r="K118" i="5"/>
  <c r="F118" i="5"/>
  <c r="K124" i="5"/>
  <c r="F124" i="5"/>
  <c r="K130" i="5"/>
  <c r="F130" i="5"/>
  <c r="K136" i="5"/>
  <c r="F136" i="5"/>
  <c r="K142" i="5"/>
  <c r="F142" i="5"/>
  <c r="K148" i="5"/>
  <c r="F148" i="5"/>
  <c r="K154" i="5"/>
  <c r="F154" i="5"/>
  <c r="K160" i="5"/>
  <c r="F160" i="5"/>
  <c r="K162" i="5"/>
  <c r="K163" i="5"/>
  <c r="K178" i="5"/>
  <c r="F178" i="5"/>
  <c r="K180" i="5"/>
  <c r="K181" i="5"/>
  <c r="F230" i="5"/>
  <c r="K230" i="5"/>
  <c r="K362" i="5"/>
  <c r="F362" i="5"/>
  <c r="K81" i="5"/>
  <c r="K87" i="5"/>
  <c r="K93" i="5"/>
  <c r="F83" i="5"/>
  <c r="F89" i="5"/>
  <c r="F95" i="5"/>
  <c r="K170" i="5"/>
  <c r="K188" i="5"/>
  <c r="K193" i="5"/>
  <c r="K199" i="5"/>
  <c r="F249" i="5"/>
  <c r="K249" i="5"/>
  <c r="K257" i="5"/>
  <c r="F257" i="5"/>
  <c r="F292" i="5"/>
  <c r="K292" i="5"/>
  <c r="F319" i="5"/>
  <c r="K319" i="5"/>
  <c r="K172" i="5"/>
  <c r="F172" i="5"/>
  <c r="F204" i="5"/>
  <c r="K204" i="5"/>
  <c r="F222" i="5"/>
  <c r="K222" i="5"/>
  <c r="F231" i="5"/>
  <c r="K231" i="5"/>
  <c r="H24" i="1"/>
  <c r="F104" i="5"/>
  <c r="F110" i="5"/>
  <c r="F116" i="5"/>
  <c r="F122" i="5"/>
  <c r="F128" i="5"/>
  <c r="F134" i="5"/>
  <c r="F140" i="5"/>
  <c r="F146" i="5"/>
  <c r="F152" i="5"/>
  <c r="F158" i="5"/>
  <c r="K164" i="5"/>
  <c r="K182" i="5"/>
  <c r="K239" i="5"/>
  <c r="F239" i="5"/>
  <c r="F252" i="5"/>
  <c r="K252" i="5"/>
  <c r="F270" i="5"/>
  <c r="K270" i="5"/>
  <c r="F310" i="5"/>
  <c r="K310" i="5"/>
  <c r="F348" i="5"/>
  <c r="K348" i="5"/>
  <c r="F192" i="5"/>
  <c r="K192" i="5"/>
  <c r="F198" i="5"/>
  <c r="K198" i="5"/>
  <c r="F210" i="5"/>
  <c r="K210" i="5"/>
  <c r="F216" i="5"/>
  <c r="K216" i="5"/>
  <c r="F228" i="5"/>
  <c r="K228" i="5"/>
  <c r="F283" i="5"/>
  <c r="K283" i="5"/>
  <c r="K98" i="5"/>
  <c r="K166" i="5"/>
  <c r="F166" i="5"/>
  <c r="K184" i="5"/>
  <c r="F184" i="5"/>
  <c r="K190" i="5"/>
  <c r="K196" i="5"/>
  <c r="F229" i="5"/>
  <c r="K229" i="5"/>
  <c r="F234" i="5"/>
  <c r="K234" i="5"/>
  <c r="F261" i="5"/>
  <c r="K261" i="5"/>
  <c r="F330" i="5"/>
  <c r="K330" i="5"/>
  <c r="F289" i="5"/>
  <c r="K289" i="5"/>
  <c r="F298" i="5"/>
  <c r="K298" i="5"/>
  <c r="F307" i="5"/>
  <c r="K307" i="5"/>
  <c r="F316" i="5"/>
  <c r="K316" i="5"/>
  <c r="F327" i="5"/>
  <c r="K327" i="5"/>
  <c r="F345" i="5"/>
  <c r="K345" i="5"/>
  <c r="K233" i="5"/>
  <c r="F233" i="5"/>
  <c r="F254" i="5"/>
  <c r="K243" i="5"/>
  <c r="K245" i="5"/>
  <c r="F245" i="5"/>
  <c r="F259" i="5"/>
  <c r="F277" i="5"/>
  <c r="K277" i="5"/>
  <c r="F335" i="5"/>
  <c r="K335" i="5"/>
  <c r="K353" i="5"/>
  <c r="F353" i="5"/>
  <c r="F191" i="5"/>
  <c r="F236" i="5"/>
  <c r="K251" i="5"/>
  <c r="F251" i="5"/>
  <c r="F295" i="5"/>
  <c r="K295" i="5"/>
  <c r="F304" i="5"/>
  <c r="K304" i="5"/>
  <c r="F313" i="5"/>
  <c r="K313" i="5"/>
  <c r="F322" i="5"/>
  <c r="K322" i="5"/>
  <c r="K236" i="5"/>
  <c r="K242" i="5"/>
  <c r="K248" i="5"/>
  <c r="K254" i="5"/>
  <c r="K259" i="5"/>
  <c r="K262" i="5"/>
  <c r="K265" i="5"/>
  <c r="K268" i="5"/>
  <c r="K271" i="5"/>
  <c r="K274" i="5"/>
  <c r="K286" i="5"/>
  <c r="F294" i="5"/>
  <c r="F300" i="5"/>
  <c r="F306" i="5"/>
  <c r="F339" i="5"/>
  <c r="K339" i="5"/>
  <c r="F347" i="5"/>
  <c r="K347" i="5"/>
  <c r="K361" i="5"/>
  <c r="F361" i="5"/>
  <c r="F285" i="5"/>
  <c r="K285" i="5"/>
  <c r="F326" i="5"/>
  <c r="K326" i="5"/>
  <c r="F333" i="5"/>
  <c r="K333" i="5"/>
  <c r="F341" i="5"/>
  <c r="K341" i="5"/>
  <c r="F329" i="5"/>
  <c r="K329" i="5"/>
  <c r="F279" i="5"/>
  <c r="K279" i="5"/>
  <c r="K281" i="5"/>
  <c r="F351" i="5"/>
  <c r="K351" i="5"/>
  <c r="K291" i="5"/>
  <c r="K297" i="5"/>
  <c r="K303" i="5"/>
  <c r="K309" i="5"/>
  <c r="K315" i="5"/>
  <c r="K321" i="5"/>
  <c r="K331" i="5"/>
  <c r="K337" i="5"/>
  <c r="K343" i="5"/>
  <c r="K349" i="5"/>
  <c r="K358" i="5"/>
  <c r="F358" i="5"/>
  <c r="F331" i="5"/>
  <c r="F337" i="5"/>
  <c r="F343" i="5"/>
  <c r="F349" i="5"/>
  <c r="K356" i="5"/>
  <c r="F356" i="5"/>
  <c r="K365" i="5"/>
  <c r="F365" i="5"/>
  <c r="K359" i="5"/>
  <c r="F359" i="5"/>
  <c r="K368" i="5"/>
  <c r="F368" i="5"/>
  <c r="K390" i="5"/>
  <c r="F390" i="5"/>
  <c r="K393" i="5"/>
  <c r="F393" i="5"/>
  <c r="K396" i="5"/>
  <c r="F396" i="5"/>
  <c r="K399" i="5"/>
  <c r="F399" i="5"/>
  <c r="K402" i="5"/>
  <c r="F402" i="5"/>
  <c r="K405" i="5"/>
  <c r="F405" i="5"/>
  <c r="K408" i="5"/>
  <c r="F408" i="5"/>
  <c r="K355" i="5"/>
  <c r="F355" i="5"/>
  <c r="K391" i="5"/>
  <c r="F391" i="5"/>
  <c r="K394" i="5"/>
  <c r="F394" i="5"/>
  <c r="K397" i="5"/>
  <c r="F397" i="5"/>
  <c r="K400" i="5"/>
  <c r="F400" i="5"/>
  <c r="K403" i="5"/>
  <c r="F403" i="5"/>
  <c r="K406" i="5"/>
  <c r="F406" i="5"/>
  <c r="F364" i="5"/>
  <c r="F367" i="5"/>
  <c r="K354" i="5"/>
  <c r="K357" i="5"/>
  <c r="K360" i="5"/>
  <c r="K363" i="5"/>
  <c r="K366" i="5"/>
  <c r="K369" i="5"/>
  <c r="F369" i="5"/>
  <c r="K371" i="5"/>
  <c r="F371" i="5"/>
  <c r="K373" i="5"/>
  <c r="F373" i="5"/>
  <c r="K375" i="5"/>
  <c r="F375" i="5"/>
  <c r="K377" i="5"/>
  <c r="F377" i="5"/>
  <c r="K379" i="5"/>
  <c r="F379" i="5"/>
  <c r="K381" i="5"/>
  <c r="F381" i="5"/>
  <c r="K383" i="5"/>
  <c r="F383" i="5"/>
  <c r="K385" i="5"/>
  <c r="F385" i="5"/>
  <c r="K387" i="5"/>
  <c r="F387" i="5"/>
  <c r="K389" i="5"/>
  <c r="F389" i="5"/>
  <c r="K392" i="5"/>
  <c r="F392" i="5"/>
  <c r="K395" i="5"/>
  <c r="F395" i="5"/>
  <c r="K398" i="5"/>
  <c r="F398" i="5"/>
  <c r="K401" i="5"/>
  <c r="F401" i="5"/>
  <c r="K404" i="5"/>
  <c r="F404" i="5"/>
  <c r="K407" i="5"/>
  <c r="F407" i="5"/>
  <c r="K370" i="5"/>
  <c r="F370" i="5"/>
  <c r="K372" i="5"/>
  <c r="F372" i="5"/>
  <c r="K374" i="5"/>
  <c r="F374" i="5"/>
  <c r="K376" i="5"/>
  <c r="F376" i="5"/>
  <c r="K378" i="5"/>
  <c r="F378" i="5"/>
  <c r="K380" i="5"/>
  <c r="F380" i="5"/>
  <c r="K382" i="5"/>
  <c r="F382" i="5"/>
  <c r="K384" i="5"/>
  <c r="F384" i="5"/>
  <c r="K386" i="5"/>
  <c r="F386" i="5"/>
  <c r="K388" i="5"/>
  <c r="F388" i="5"/>
  <c r="F8" i="4"/>
  <c r="A109" i="4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K46" i="4"/>
  <c r="K58" i="4"/>
  <c r="K67" i="4"/>
  <c r="K70" i="4"/>
  <c r="K64" i="4"/>
  <c r="F165" i="4"/>
  <c r="K165" i="4"/>
  <c r="F197" i="4"/>
  <c r="K197" i="4"/>
  <c r="F219" i="4"/>
  <c r="K219" i="4"/>
  <c r="K8" i="4"/>
  <c r="K10" i="4"/>
  <c r="K12" i="4"/>
  <c r="K13" i="4"/>
  <c r="K15" i="4"/>
  <c r="K17" i="4"/>
  <c r="K20" i="4"/>
  <c r="K22" i="4"/>
  <c r="K25" i="4"/>
  <c r="K27" i="4"/>
  <c r="K29" i="4"/>
  <c r="K31" i="4"/>
  <c r="K33" i="4"/>
  <c r="K39" i="4"/>
  <c r="K57" i="4"/>
  <c r="K63" i="4"/>
  <c r="F173" i="4"/>
  <c r="K173" i="4"/>
  <c r="F185" i="4"/>
  <c r="K185" i="4"/>
  <c r="F207" i="4"/>
  <c r="K207" i="4"/>
  <c r="F224" i="4"/>
  <c r="K224" i="4"/>
  <c r="F243" i="4"/>
  <c r="K243" i="4"/>
  <c r="F380" i="4"/>
  <c r="K380" i="4"/>
  <c r="K34" i="4"/>
  <c r="K40" i="4"/>
  <c r="K52" i="4"/>
  <c r="K7" i="4"/>
  <c r="K9" i="4"/>
  <c r="K11" i="4"/>
  <c r="K14" i="4"/>
  <c r="K16" i="4"/>
  <c r="K18" i="4"/>
  <c r="K19" i="4"/>
  <c r="K21" i="4"/>
  <c r="K23" i="4"/>
  <c r="K24" i="4"/>
  <c r="K26" i="4"/>
  <c r="K28" i="4"/>
  <c r="K30" i="4"/>
  <c r="K32" i="4"/>
  <c r="K45" i="4"/>
  <c r="K51" i="4"/>
  <c r="F168" i="4"/>
  <c r="K168" i="4"/>
  <c r="F195" i="4"/>
  <c r="K195" i="4"/>
  <c r="F212" i="4"/>
  <c r="K212" i="4"/>
  <c r="F171" i="4"/>
  <c r="K171" i="4"/>
  <c r="F200" i="4"/>
  <c r="K200" i="4"/>
  <c r="F237" i="4"/>
  <c r="K237" i="4"/>
  <c r="K309" i="4"/>
  <c r="F309" i="4"/>
  <c r="G24" i="1"/>
  <c r="F162" i="4"/>
  <c r="K162" i="4"/>
  <c r="F176" i="4"/>
  <c r="K176" i="4"/>
  <c r="F188" i="4"/>
  <c r="K188" i="4"/>
  <c r="F221" i="4"/>
  <c r="K221" i="4"/>
  <c r="K289" i="4"/>
  <c r="F289" i="4"/>
  <c r="F304" i="4"/>
  <c r="F183" i="4"/>
  <c r="K183" i="4"/>
  <c r="F255" i="4"/>
  <c r="K255" i="4"/>
  <c r="F209" i="4"/>
  <c r="K209" i="4"/>
  <c r="F231" i="4"/>
  <c r="K231" i="4"/>
  <c r="F249" i="4"/>
  <c r="K249" i="4"/>
  <c r="F267" i="4"/>
  <c r="K302" i="4"/>
  <c r="F302" i="4"/>
  <c r="F345" i="4"/>
  <c r="K345" i="4"/>
  <c r="F348" i="4"/>
  <c r="K348" i="4"/>
  <c r="F295" i="4"/>
  <c r="K300" i="4"/>
  <c r="F300" i="4"/>
  <c r="F322" i="4"/>
  <c r="F170" i="4"/>
  <c r="K170" i="4"/>
  <c r="F177" i="4"/>
  <c r="K177" i="4"/>
  <c r="F182" i="4"/>
  <c r="K182" i="4"/>
  <c r="F189" i="4"/>
  <c r="K189" i="4"/>
  <c r="F194" i="4"/>
  <c r="K194" i="4"/>
  <c r="F201" i="4"/>
  <c r="K201" i="4"/>
  <c r="F206" i="4"/>
  <c r="K206" i="4"/>
  <c r="F213" i="4"/>
  <c r="K213" i="4"/>
  <c r="F218" i="4"/>
  <c r="K218" i="4"/>
  <c r="F225" i="4"/>
  <c r="K225" i="4"/>
  <c r="F230" i="4"/>
  <c r="K230" i="4"/>
  <c r="F234" i="4"/>
  <c r="K234" i="4"/>
  <c r="F240" i="4"/>
  <c r="K240" i="4"/>
  <c r="F246" i="4"/>
  <c r="K246" i="4"/>
  <c r="F252" i="4"/>
  <c r="K252" i="4"/>
  <c r="F258" i="4"/>
  <c r="K258" i="4"/>
  <c r="F264" i="4"/>
  <c r="F270" i="4"/>
  <c r="F276" i="4"/>
  <c r="K284" i="4"/>
  <c r="F284" i="4"/>
  <c r="K293" i="4"/>
  <c r="F293" i="4"/>
  <c r="K320" i="4"/>
  <c r="F320" i="4"/>
  <c r="F360" i="4"/>
  <c r="K360" i="4"/>
  <c r="K291" i="4"/>
  <c r="F291" i="4"/>
  <c r="K318" i="4"/>
  <c r="F318" i="4"/>
  <c r="F340" i="4"/>
  <c r="K340" i="4"/>
  <c r="F368" i="4"/>
  <c r="K368" i="4"/>
  <c r="F392" i="4"/>
  <c r="K392" i="4"/>
  <c r="K161" i="4"/>
  <c r="K164" i="4"/>
  <c r="K167" i="4"/>
  <c r="K179" i="4"/>
  <c r="K191" i="4"/>
  <c r="K203" i="4"/>
  <c r="K215" i="4"/>
  <c r="K227" i="4"/>
  <c r="K311" i="4"/>
  <c r="F311" i="4"/>
  <c r="F327" i="4"/>
  <c r="K327" i="4"/>
  <c r="F330" i="4"/>
  <c r="K330" i="4"/>
  <c r="F328" i="4"/>
  <c r="K328" i="4"/>
  <c r="F333" i="4"/>
  <c r="K333" i="4"/>
  <c r="F346" i="4"/>
  <c r="K346" i="4"/>
  <c r="F364" i="4"/>
  <c r="K364" i="4"/>
  <c r="F174" i="4"/>
  <c r="F180" i="4"/>
  <c r="F186" i="4"/>
  <c r="F192" i="4"/>
  <c r="F198" i="4"/>
  <c r="F204" i="4"/>
  <c r="F210" i="4"/>
  <c r="F216" i="4"/>
  <c r="F222" i="4"/>
  <c r="F228" i="4"/>
  <c r="K294" i="4"/>
  <c r="K296" i="4"/>
  <c r="F296" i="4"/>
  <c r="K303" i="4"/>
  <c r="K305" i="4"/>
  <c r="F305" i="4"/>
  <c r="K312" i="4"/>
  <c r="K314" i="4"/>
  <c r="F314" i="4"/>
  <c r="K321" i="4"/>
  <c r="K323" i="4"/>
  <c r="F323" i="4"/>
  <c r="F336" i="4"/>
  <c r="K283" i="4"/>
  <c r="F283" i="4"/>
  <c r="K285" i="4"/>
  <c r="F334" i="4"/>
  <c r="K334" i="4"/>
  <c r="F339" i="4"/>
  <c r="K339" i="4"/>
  <c r="F352" i="4"/>
  <c r="K352" i="4"/>
  <c r="F374" i="4"/>
  <c r="K374" i="4"/>
  <c r="F386" i="4"/>
  <c r="K386" i="4"/>
  <c r="F398" i="4"/>
  <c r="K398" i="4"/>
  <c r="F172" i="4"/>
  <c r="F178" i="4"/>
  <c r="F184" i="4"/>
  <c r="F190" i="4"/>
  <c r="F196" i="4"/>
  <c r="F202" i="4"/>
  <c r="F208" i="4"/>
  <c r="F214" i="4"/>
  <c r="F220" i="4"/>
  <c r="F226" i="4"/>
  <c r="F285" i="4"/>
  <c r="F287" i="4"/>
  <c r="F290" i="4"/>
  <c r="K297" i="4"/>
  <c r="K299" i="4"/>
  <c r="F299" i="4"/>
  <c r="K306" i="4"/>
  <c r="K308" i="4"/>
  <c r="F308" i="4"/>
  <c r="K315" i="4"/>
  <c r="K317" i="4"/>
  <c r="F317" i="4"/>
  <c r="F324" i="4"/>
  <c r="F342" i="4"/>
  <c r="F359" i="4"/>
  <c r="K359" i="4"/>
  <c r="F353" i="4"/>
  <c r="K353" i="4"/>
  <c r="F358" i="4"/>
  <c r="K358" i="4"/>
  <c r="F365" i="4"/>
  <c r="K365" i="4"/>
  <c r="F371" i="4"/>
  <c r="K371" i="4"/>
  <c r="F377" i="4"/>
  <c r="K377" i="4"/>
  <c r="F383" i="4"/>
  <c r="K383" i="4"/>
  <c r="F389" i="4"/>
  <c r="K389" i="4"/>
  <c r="F395" i="4"/>
  <c r="K395" i="4"/>
  <c r="K329" i="4"/>
  <c r="K335" i="4"/>
  <c r="K341" i="4"/>
  <c r="K347" i="4"/>
  <c r="F354" i="4"/>
  <c r="F326" i="4"/>
  <c r="F332" i="4"/>
  <c r="F338" i="4"/>
  <c r="F344" i="4"/>
  <c r="F350" i="4"/>
  <c r="F356" i="4"/>
  <c r="F362" i="4"/>
  <c r="F325" i="4"/>
  <c r="F331" i="4"/>
  <c r="F337" i="4"/>
  <c r="F343" i="4"/>
  <c r="F349" i="4"/>
  <c r="K351" i="4"/>
  <c r="F355" i="4"/>
  <c r="K357" i="4"/>
  <c r="F361" i="4"/>
  <c r="K363" i="4"/>
  <c r="F366" i="4"/>
  <c r="K367" i="4"/>
  <c r="F369" i="4"/>
  <c r="K370" i="4"/>
  <c r="F372" i="4"/>
  <c r="K373" i="4"/>
  <c r="F375" i="4"/>
  <c r="K376" i="4"/>
  <c r="F378" i="4"/>
  <c r="K379" i="4"/>
  <c r="F381" i="4"/>
  <c r="K382" i="4"/>
  <c r="F384" i="4"/>
  <c r="K385" i="4"/>
  <c r="F387" i="4"/>
  <c r="K388" i="4"/>
  <c r="F390" i="4"/>
  <c r="K391" i="4"/>
  <c r="F393" i="4"/>
  <c r="K394" i="4"/>
  <c r="F396" i="4"/>
  <c r="K397" i="4"/>
  <c r="F399" i="4"/>
  <c r="K400" i="4"/>
  <c r="F402" i="4"/>
  <c r="F405" i="4"/>
  <c r="F408" i="4"/>
  <c r="O18" i="1"/>
  <c r="N18" i="1"/>
  <c r="M18" i="1"/>
  <c r="L18" i="1"/>
  <c r="K18" i="1"/>
  <c r="J18" i="1"/>
  <c r="J23" i="1" s="1"/>
  <c r="I18" i="1"/>
  <c r="H18" i="1"/>
  <c r="O19" i="1"/>
  <c r="N19" i="1"/>
  <c r="M19" i="1"/>
  <c r="L19" i="1"/>
  <c r="K19" i="1"/>
  <c r="J19" i="1"/>
  <c r="I19" i="1"/>
  <c r="G19" i="1"/>
  <c r="J4" i="5" l="1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D3" i="7"/>
  <c r="C3" i="8" s="1"/>
  <c r="N9" i="1"/>
  <c r="N27" i="1"/>
  <c r="M27" i="1"/>
  <c r="M9" i="1"/>
  <c r="L27" i="1"/>
  <c r="L9" i="1"/>
  <c r="K27" i="1"/>
  <c r="K9" i="1"/>
  <c r="J27" i="1"/>
  <c r="J9" i="1"/>
  <c r="I24" i="1"/>
  <c r="G27" i="1"/>
  <c r="G9" i="1"/>
  <c r="H27" i="1"/>
  <c r="H9" i="1"/>
  <c r="O9" i="1"/>
  <c r="O27" i="1"/>
  <c r="O21" i="1"/>
  <c r="O23" i="1"/>
  <c r="N21" i="1"/>
  <c r="N23" i="1"/>
  <c r="M21" i="1"/>
  <c r="M23" i="1"/>
  <c r="L21" i="1"/>
  <c r="L23" i="1"/>
  <c r="K21" i="1"/>
  <c r="K23" i="1"/>
  <c r="J21" i="1"/>
  <c r="I21" i="1"/>
  <c r="I23" i="1"/>
  <c r="H21" i="1"/>
  <c r="H23" i="1"/>
  <c r="G21" i="1"/>
  <c r="G23" i="1"/>
  <c r="A7" i="2"/>
  <c r="A2" i="2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D3" i="8"/>
  <c r="C3" i="9" s="1"/>
  <c r="L2" i="7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I27" i="1"/>
  <c r="I9" i="1"/>
  <c r="E378" i="2"/>
  <c r="J378" i="2"/>
  <c r="E379" i="2"/>
  <c r="J379" i="2"/>
  <c r="E380" i="2"/>
  <c r="J380" i="2"/>
  <c r="E381" i="2"/>
  <c r="J381" i="2"/>
  <c r="K381" i="2" s="1"/>
  <c r="E382" i="2"/>
  <c r="J382" i="2"/>
  <c r="E383" i="2"/>
  <c r="J383" i="2"/>
  <c r="E384" i="2"/>
  <c r="J384" i="2"/>
  <c r="E385" i="2"/>
  <c r="J385" i="2"/>
  <c r="E386" i="2"/>
  <c r="J386" i="2"/>
  <c r="E387" i="2"/>
  <c r="J387" i="2"/>
  <c r="E388" i="2"/>
  <c r="J388" i="2"/>
  <c r="E389" i="2"/>
  <c r="J389" i="2"/>
  <c r="E390" i="2"/>
  <c r="J390" i="2"/>
  <c r="E391" i="2"/>
  <c r="J391" i="2"/>
  <c r="E392" i="2"/>
  <c r="J392" i="2"/>
  <c r="E393" i="2"/>
  <c r="J393" i="2"/>
  <c r="E394" i="2"/>
  <c r="J394" i="2"/>
  <c r="E395" i="2"/>
  <c r="J395" i="2"/>
  <c r="E396" i="2"/>
  <c r="J396" i="2"/>
  <c r="E397" i="2"/>
  <c r="J397" i="2"/>
  <c r="E398" i="2"/>
  <c r="J398" i="2"/>
  <c r="E399" i="2"/>
  <c r="J399" i="2"/>
  <c r="E400" i="2"/>
  <c r="J400" i="2"/>
  <c r="E401" i="2"/>
  <c r="J401" i="2"/>
  <c r="E402" i="2"/>
  <c r="J402" i="2"/>
  <c r="E403" i="2"/>
  <c r="J403" i="2"/>
  <c r="E404" i="2"/>
  <c r="J404" i="2"/>
  <c r="E405" i="2"/>
  <c r="J405" i="2"/>
  <c r="E406" i="2"/>
  <c r="J406" i="2"/>
  <c r="E407" i="2"/>
  <c r="J407" i="2"/>
  <c r="E408" i="2"/>
  <c r="J408" i="2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D3" i="9"/>
  <c r="C3" i="10" s="1"/>
  <c r="L2" i="8"/>
  <c r="A109" i="8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K394" i="2"/>
  <c r="K391" i="2"/>
  <c r="K390" i="2"/>
  <c r="K387" i="2"/>
  <c r="F383" i="2"/>
  <c r="F380" i="2"/>
  <c r="F396" i="2"/>
  <c r="F392" i="2"/>
  <c r="F387" i="2"/>
  <c r="F384" i="2"/>
  <c r="F378" i="2"/>
  <c r="F407" i="2"/>
  <c r="F398" i="2"/>
  <c r="F393" i="2"/>
  <c r="K406" i="2"/>
  <c r="K403" i="2"/>
  <c r="K400" i="2"/>
  <c r="K397" i="2"/>
  <c r="F395" i="2"/>
  <c r="F390" i="2"/>
  <c r="K384" i="2"/>
  <c r="F404" i="2"/>
  <c r="K378" i="2"/>
  <c r="F401" i="2"/>
  <c r="K396" i="2"/>
  <c r="F389" i="2"/>
  <c r="F408" i="2"/>
  <c r="F405" i="2"/>
  <c r="F402" i="2"/>
  <c r="F399" i="2"/>
  <c r="K393" i="2"/>
  <c r="K388" i="2"/>
  <c r="F386" i="2"/>
  <c r="F381" i="2"/>
  <c r="K407" i="2"/>
  <c r="F403" i="2"/>
  <c r="K401" i="2"/>
  <c r="F397" i="2"/>
  <c r="K395" i="2"/>
  <c r="F394" i="2"/>
  <c r="K392" i="2"/>
  <c r="F391" i="2"/>
  <c r="K389" i="2"/>
  <c r="F388" i="2"/>
  <c r="K386" i="2"/>
  <c r="F385" i="2"/>
  <c r="K383" i="2"/>
  <c r="F382" i="2"/>
  <c r="K380" i="2"/>
  <c r="F379" i="2"/>
  <c r="F406" i="2"/>
  <c r="K404" i="2"/>
  <c r="F400" i="2"/>
  <c r="K398" i="2"/>
  <c r="K402" i="2"/>
  <c r="K408" i="2"/>
  <c r="K405" i="2"/>
  <c r="K399" i="2"/>
  <c r="K385" i="2"/>
  <c r="K382" i="2"/>
  <c r="K379" i="2"/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D3" i="10"/>
  <c r="C3" i="11" s="1"/>
  <c r="L2" i="9"/>
  <c r="A109" i="9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J7" i="2"/>
  <c r="L3" i="2" s="1"/>
  <c r="AE30" i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E7" i="2"/>
  <c r="J3" i="2" s="1"/>
  <c r="F4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K21" i="2" s="1"/>
  <c r="E29" i="2"/>
  <c r="E30" i="2"/>
  <c r="E31" i="2"/>
  <c r="E32" i="2"/>
  <c r="E33" i="2"/>
  <c r="F33" i="2" s="1"/>
  <c r="E34" i="2"/>
  <c r="E35" i="2"/>
  <c r="E36" i="2"/>
  <c r="E37" i="2"/>
  <c r="E38" i="2"/>
  <c r="E39" i="2"/>
  <c r="E40" i="2"/>
  <c r="E41" i="2"/>
  <c r="E42" i="2"/>
  <c r="E43" i="2"/>
  <c r="E44" i="2"/>
  <c r="E45" i="2"/>
  <c r="K45" i="2" s="1"/>
  <c r="E46" i="2"/>
  <c r="E47" i="2"/>
  <c r="E48" i="2"/>
  <c r="E49" i="2"/>
  <c r="E50" i="2"/>
  <c r="E51" i="2"/>
  <c r="E52" i="2"/>
  <c r="E53" i="2"/>
  <c r="E54" i="2"/>
  <c r="E55" i="2"/>
  <c r="E56" i="2"/>
  <c r="E57" i="2"/>
  <c r="K57" i="2" s="1"/>
  <c r="E58" i="2"/>
  <c r="E59" i="2"/>
  <c r="E60" i="2"/>
  <c r="E61" i="2"/>
  <c r="E62" i="2"/>
  <c r="E63" i="2"/>
  <c r="K63" i="2" s="1"/>
  <c r="E64" i="2"/>
  <c r="E65" i="2"/>
  <c r="E66" i="2"/>
  <c r="E67" i="2"/>
  <c r="E68" i="2"/>
  <c r="E69" i="2"/>
  <c r="K69" i="2" s="1"/>
  <c r="E70" i="2"/>
  <c r="E71" i="2"/>
  <c r="E72" i="2"/>
  <c r="E73" i="2"/>
  <c r="E74" i="2"/>
  <c r="E75" i="2"/>
  <c r="E76" i="2"/>
  <c r="E77" i="2"/>
  <c r="E78" i="2"/>
  <c r="E79" i="2"/>
  <c r="E80" i="2"/>
  <c r="E81" i="2"/>
  <c r="K81" i="2" s="1"/>
  <c r="E82" i="2"/>
  <c r="E83" i="2"/>
  <c r="E84" i="2"/>
  <c r="E85" i="2"/>
  <c r="E86" i="2"/>
  <c r="E87" i="2"/>
  <c r="K87" i="2" s="1"/>
  <c r="E88" i="2"/>
  <c r="E89" i="2"/>
  <c r="E90" i="2"/>
  <c r="E91" i="2"/>
  <c r="E92" i="2"/>
  <c r="E93" i="2"/>
  <c r="F93" i="2" s="1"/>
  <c r="E94" i="2"/>
  <c r="E95" i="2"/>
  <c r="E96" i="2"/>
  <c r="E97" i="2"/>
  <c r="E98" i="2"/>
  <c r="E99" i="2"/>
  <c r="E100" i="2"/>
  <c r="E101" i="2"/>
  <c r="E102" i="2"/>
  <c r="E103" i="2"/>
  <c r="E104" i="2"/>
  <c r="E105" i="2"/>
  <c r="K105" i="2" s="1"/>
  <c r="E106" i="2"/>
  <c r="E107" i="2"/>
  <c r="E108" i="2"/>
  <c r="E109" i="2"/>
  <c r="E110" i="2"/>
  <c r="E111" i="2"/>
  <c r="F111" i="2" s="1"/>
  <c r="E112" i="2"/>
  <c r="E113" i="2"/>
  <c r="E114" i="2"/>
  <c r="E115" i="2"/>
  <c r="E116" i="2"/>
  <c r="E117" i="2"/>
  <c r="F117" i="2" s="1"/>
  <c r="E118" i="2"/>
  <c r="E119" i="2"/>
  <c r="E120" i="2"/>
  <c r="E121" i="2"/>
  <c r="E122" i="2"/>
  <c r="E123" i="2"/>
  <c r="E124" i="2"/>
  <c r="E125" i="2"/>
  <c r="E126" i="2"/>
  <c r="E127" i="2"/>
  <c r="E128" i="2"/>
  <c r="E129" i="2"/>
  <c r="F129" i="2" s="1"/>
  <c r="E130" i="2"/>
  <c r="E131" i="2"/>
  <c r="E132" i="2"/>
  <c r="E133" i="2"/>
  <c r="E134" i="2"/>
  <c r="E135" i="2"/>
  <c r="F135" i="2" s="1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K159" i="2" s="1"/>
  <c r="E160" i="2"/>
  <c r="E161" i="2"/>
  <c r="E162" i="2"/>
  <c r="E163" i="2"/>
  <c r="E164" i="2"/>
  <c r="E165" i="2"/>
  <c r="F165" i="2" s="1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F183" i="2" s="1"/>
  <c r="E184" i="2"/>
  <c r="E185" i="2"/>
  <c r="E186" i="2"/>
  <c r="E187" i="2"/>
  <c r="E188" i="2"/>
  <c r="E189" i="2"/>
  <c r="F189" i="2" s="1"/>
  <c r="E190" i="2"/>
  <c r="E191" i="2"/>
  <c r="E192" i="2"/>
  <c r="E193" i="2"/>
  <c r="E194" i="2"/>
  <c r="E195" i="2"/>
  <c r="E196" i="2"/>
  <c r="E197" i="2"/>
  <c r="E198" i="2"/>
  <c r="E199" i="2"/>
  <c r="E200" i="2"/>
  <c r="E201" i="2"/>
  <c r="F201" i="2" s="1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K225" i="2" s="1"/>
  <c r="E226" i="2"/>
  <c r="E227" i="2"/>
  <c r="E228" i="2"/>
  <c r="E229" i="2"/>
  <c r="E230" i="2"/>
  <c r="E231" i="2"/>
  <c r="K231" i="2" s="1"/>
  <c r="E232" i="2"/>
  <c r="E233" i="2"/>
  <c r="E234" i="2"/>
  <c r="E235" i="2"/>
  <c r="E236" i="2"/>
  <c r="E237" i="2"/>
  <c r="K237" i="2" s="1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F255" i="2" s="1"/>
  <c r="E256" i="2"/>
  <c r="E257" i="2"/>
  <c r="E258" i="2"/>
  <c r="E259" i="2"/>
  <c r="E260" i="2"/>
  <c r="E261" i="2"/>
  <c r="F261" i="2" s="1"/>
  <c r="E262" i="2"/>
  <c r="E263" i="2"/>
  <c r="E264" i="2"/>
  <c r="E265" i="2"/>
  <c r="E266" i="2"/>
  <c r="E267" i="2"/>
  <c r="E268" i="2"/>
  <c r="E269" i="2"/>
  <c r="E270" i="2"/>
  <c r="E271" i="2"/>
  <c r="E272" i="2"/>
  <c r="E273" i="2"/>
  <c r="F273" i="2" s="1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F297" i="2" s="1"/>
  <c r="E298" i="2"/>
  <c r="E299" i="2"/>
  <c r="E300" i="2"/>
  <c r="E301" i="2"/>
  <c r="E302" i="2"/>
  <c r="E303" i="2"/>
  <c r="K303" i="2" s="1"/>
  <c r="E304" i="2"/>
  <c r="E305" i="2"/>
  <c r="E306" i="2"/>
  <c r="E307" i="2"/>
  <c r="E308" i="2"/>
  <c r="E309" i="2"/>
  <c r="F309" i="2" s="1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F327" i="2" s="1"/>
  <c r="E328" i="2"/>
  <c r="E329" i="2"/>
  <c r="E330" i="2"/>
  <c r="E331" i="2"/>
  <c r="E332" i="2"/>
  <c r="E333" i="2"/>
  <c r="K333" i="2" s="1"/>
  <c r="E334" i="2"/>
  <c r="E335" i="2"/>
  <c r="E336" i="2"/>
  <c r="E337" i="2"/>
  <c r="E338" i="2"/>
  <c r="E339" i="2"/>
  <c r="E340" i="2"/>
  <c r="E341" i="2"/>
  <c r="E342" i="2"/>
  <c r="E343" i="2"/>
  <c r="E344" i="2"/>
  <c r="E345" i="2"/>
  <c r="K345" i="2" s="1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F369" i="2" s="1"/>
  <c r="E370" i="2"/>
  <c r="E371" i="2"/>
  <c r="E372" i="2"/>
  <c r="E373" i="2"/>
  <c r="E374" i="2"/>
  <c r="E375" i="2"/>
  <c r="E376" i="2"/>
  <c r="E377" i="2"/>
  <c r="F5" i="2" l="1"/>
  <c r="J4" i="2"/>
  <c r="F363" i="2"/>
  <c r="K339" i="2"/>
  <c r="F291" i="2"/>
  <c r="F219" i="2"/>
  <c r="K195" i="2"/>
  <c r="K99" i="2"/>
  <c r="K75" i="2"/>
  <c r="K51" i="2"/>
  <c r="F25" i="1"/>
  <c r="F26" i="1" s="1"/>
  <c r="K15" i="2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D3" i="11"/>
  <c r="C3" i="12" s="1"/>
  <c r="L2" i="10"/>
  <c r="A109" i="10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I6" i="1"/>
  <c r="AI5" i="1"/>
  <c r="AI4" i="1"/>
  <c r="F338" i="2"/>
  <c r="F326" i="2"/>
  <c r="F266" i="2"/>
  <c r="K188" i="2"/>
  <c r="F128" i="2"/>
  <c r="F110" i="2"/>
  <c r="F98" i="2"/>
  <c r="K92" i="2"/>
  <c r="F74" i="2"/>
  <c r="F56" i="2"/>
  <c r="F14" i="2"/>
  <c r="F290" i="2"/>
  <c r="F230" i="2"/>
  <c r="F182" i="2"/>
  <c r="K366" i="2"/>
  <c r="F360" i="2"/>
  <c r="K354" i="2"/>
  <c r="F348" i="2"/>
  <c r="K330" i="2"/>
  <c r="K318" i="2"/>
  <c r="K294" i="2"/>
  <c r="K258" i="2"/>
  <c r="F252" i="2"/>
  <c r="F240" i="2"/>
  <c r="K222" i="2"/>
  <c r="K186" i="2"/>
  <c r="K150" i="2"/>
  <c r="F345" i="2"/>
  <c r="F75" i="2"/>
  <c r="K219" i="2"/>
  <c r="K93" i="2"/>
  <c r="F49" i="2"/>
  <c r="K43" i="2"/>
  <c r="K31" i="2"/>
  <c r="F19" i="2"/>
  <c r="K110" i="2"/>
  <c r="K107" i="2"/>
  <c r="K89" i="2"/>
  <c r="K71" i="2"/>
  <c r="F52" i="2"/>
  <c r="F15" i="2"/>
  <c r="K33" i="2"/>
  <c r="F237" i="2"/>
  <c r="F99" i="2"/>
  <c r="F218" i="2"/>
  <c r="K176" i="2"/>
  <c r="F158" i="2"/>
  <c r="F116" i="2"/>
  <c r="F92" i="2"/>
  <c r="K68" i="2"/>
  <c r="K376" i="2"/>
  <c r="F370" i="2"/>
  <c r="K352" i="2"/>
  <c r="K340" i="2"/>
  <c r="K316" i="2"/>
  <c r="K304" i="2"/>
  <c r="K280" i="2"/>
  <c r="F274" i="2"/>
  <c r="F262" i="2"/>
  <c r="K244" i="2"/>
  <c r="K208" i="2"/>
  <c r="K172" i="2"/>
  <c r="F166" i="2"/>
  <c r="K34" i="2"/>
  <c r="F375" i="2"/>
  <c r="K369" i="2"/>
  <c r="K363" i="2"/>
  <c r="F351" i="2"/>
  <c r="F339" i="2"/>
  <c r="F315" i="2"/>
  <c r="K309" i="2"/>
  <c r="F303" i="2"/>
  <c r="K297" i="2"/>
  <c r="F279" i="2"/>
  <c r="K273" i="2"/>
  <c r="F267" i="2"/>
  <c r="K261" i="2"/>
  <c r="K255" i="2"/>
  <c r="F243" i="2"/>
  <c r="F231" i="2"/>
  <c r="F207" i="2"/>
  <c r="K201" i="2"/>
  <c r="F195" i="2"/>
  <c r="K189" i="2"/>
  <c r="F171" i="2"/>
  <c r="K165" i="2"/>
  <c r="F159" i="2"/>
  <c r="F153" i="2"/>
  <c r="K117" i="2"/>
  <c r="F333" i="2"/>
  <c r="F225" i="2"/>
  <c r="F71" i="2"/>
  <c r="F51" i="2"/>
  <c r="F63" i="2"/>
  <c r="F45" i="2"/>
  <c r="K327" i="2"/>
  <c r="K374" i="2"/>
  <c r="K362" i="2"/>
  <c r="K338" i="2"/>
  <c r="K326" i="2"/>
  <c r="K320" i="2"/>
  <c r="K314" i="2"/>
  <c r="K308" i="2"/>
  <c r="K302" i="2"/>
  <c r="F296" i="2"/>
  <c r="K290" i="2"/>
  <c r="F284" i="2"/>
  <c r="K278" i="2"/>
  <c r="K272" i="2"/>
  <c r="K266" i="2"/>
  <c r="F260" i="2"/>
  <c r="K254" i="2"/>
  <c r="F248" i="2"/>
  <c r="K242" i="2"/>
  <c r="K236" i="2"/>
  <c r="K230" i="2"/>
  <c r="F224" i="2"/>
  <c r="K218" i="2"/>
  <c r="K212" i="2"/>
  <c r="K206" i="2"/>
  <c r="K200" i="2"/>
  <c r="K194" i="2"/>
  <c r="F188" i="2"/>
  <c r="K182" i="2"/>
  <c r="F176" i="2"/>
  <c r="K170" i="2"/>
  <c r="K164" i="2"/>
  <c r="K158" i="2"/>
  <c r="F152" i="2"/>
  <c r="K146" i="2"/>
  <c r="K140" i="2"/>
  <c r="F134" i="2"/>
  <c r="K128" i="2"/>
  <c r="K122" i="2"/>
  <c r="K116" i="2"/>
  <c r="K104" i="2"/>
  <c r="K98" i="2"/>
  <c r="K86" i="2"/>
  <c r="K80" i="2"/>
  <c r="K74" i="2"/>
  <c r="F68" i="2"/>
  <c r="K62" i="2"/>
  <c r="K56" i="2"/>
  <c r="K50" i="2"/>
  <c r="K44" i="2"/>
  <c r="K38" i="2"/>
  <c r="F32" i="2"/>
  <c r="K14" i="2"/>
  <c r="F146" i="2"/>
  <c r="F81" i="2"/>
  <c r="F62" i="2"/>
  <c r="F44" i="2"/>
  <c r="K296" i="2"/>
  <c r="K152" i="2"/>
  <c r="K49" i="2"/>
  <c r="F7" i="2"/>
  <c r="F362" i="2"/>
  <c r="F302" i="2"/>
  <c r="F254" i="2"/>
  <c r="F194" i="2"/>
  <c r="F80" i="2"/>
  <c r="F57" i="2"/>
  <c r="F43" i="2"/>
  <c r="K284" i="2"/>
  <c r="K134" i="2"/>
  <c r="F347" i="2"/>
  <c r="F251" i="2"/>
  <c r="K197" i="2"/>
  <c r="F179" i="2"/>
  <c r="F143" i="2"/>
  <c r="F125" i="2"/>
  <c r="K372" i="2"/>
  <c r="F372" i="2"/>
  <c r="K342" i="2"/>
  <c r="F342" i="2"/>
  <c r="F324" i="2"/>
  <c r="K324" i="2"/>
  <c r="F312" i="2"/>
  <c r="K312" i="2"/>
  <c r="F282" i="2"/>
  <c r="K282" i="2"/>
  <c r="K270" i="2"/>
  <c r="F270" i="2"/>
  <c r="K264" i="2"/>
  <c r="F264" i="2"/>
  <c r="F246" i="2"/>
  <c r="K246" i="2"/>
  <c r="K234" i="2"/>
  <c r="F234" i="2"/>
  <c r="F216" i="2"/>
  <c r="K216" i="2"/>
  <c r="F204" i="2"/>
  <c r="K204" i="2"/>
  <c r="K198" i="2"/>
  <c r="F198" i="2"/>
  <c r="K192" i="2"/>
  <c r="F192" i="2"/>
  <c r="F180" i="2"/>
  <c r="K180" i="2"/>
  <c r="K138" i="2"/>
  <c r="F138" i="2"/>
  <c r="K126" i="2"/>
  <c r="F126" i="2"/>
  <c r="K108" i="2"/>
  <c r="F108" i="2"/>
  <c r="K96" i="2"/>
  <c r="F96" i="2"/>
  <c r="K90" i="2"/>
  <c r="F90" i="2"/>
  <c r="K72" i="2"/>
  <c r="F72" i="2"/>
  <c r="K60" i="2"/>
  <c r="F60" i="2"/>
  <c r="K54" i="2"/>
  <c r="F54" i="2"/>
  <c r="K42" i="2"/>
  <c r="F42" i="2"/>
  <c r="K30" i="2"/>
  <c r="F30" i="2"/>
  <c r="K18" i="2"/>
  <c r="F18" i="2"/>
  <c r="K12" i="2"/>
  <c r="F12" i="2"/>
  <c r="F304" i="2"/>
  <c r="F280" i="2"/>
  <c r="F186" i="2"/>
  <c r="F150" i="2"/>
  <c r="K348" i="2"/>
  <c r="F377" i="2"/>
  <c r="K377" i="2"/>
  <c r="K371" i="2"/>
  <c r="F371" i="2"/>
  <c r="K365" i="2"/>
  <c r="F365" i="2"/>
  <c r="K359" i="2"/>
  <c r="F353" i="2"/>
  <c r="K353" i="2"/>
  <c r="K347" i="2"/>
  <c r="K341" i="2"/>
  <c r="F341" i="2"/>
  <c r="K335" i="2"/>
  <c r="F335" i="2"/>
  <c r="K329" i="2"/>
  <c r="F329" i="2"/>
  <c r="K323" i="2"/>
  <c r="F317" i="2"/>
  <c r="K311" i="2"/>
  <c r="F305" i="2"/>
  <c r="K299" i="2"/>
  <c r="F299" i="2"/>
  <c r="K293" i="2"/>
  <c r="F293" i="2"/>
  <c r="K287" i="2"/>
  <c r="F281" i="2"/>
  <c r="K281" i="2"/>
  <c r="K275" i="2"/>
  <c r="F275" i="2"/>
  <c r="F269" i="2"/>
  <c r="K269" i="2"/>
  <c r="K263" i="2"/>
  <c r="F263" i="2"/>
  <c r="K257" i="2"/>
  <c r="F257" i="2"/>
  <c r="K251" i="2"/>
  <c r="F245" i="2"/>
  <c r="K245" i="2"/>
  <c r="F239" i="2"/>
  <c r="K239" i="2"/>
  <c r="K233" i="2"/>
  <c r="F233" i="2"/>
  <c r="K227" i="2"/>
  <c r="F227" i="2"/>
  <c r="K221" i="2"/>
  <c r="F221" i="2"/>
  <c r="K215" i="2"/>
  <c r="F209" i="2"/>
  <c r="F203" i="2"/>
  <c r="K203" i="2"/>
  <c r="F197" i="2"/>
  <c r="K191" i="2"/>
  <c r="F191" i="2"/>
  <c r="K185" i="2"/>
  <c r="F185" i="2"/>
  <c r="K179" i="2"/>
  <c r="F173" i="2"/>
  <c r="K173" i="2"/>
  <c r="K167" i="2"/>
  <c r="F167" i="2"/>
  <c r="K161" i="2"/>
  <c r="F161" i="2"/>
  <c r="K155" i="2"/>
  <c r="F155" i="2"/>
  <c r="K149" i="2"/>
  <c r="F149" i="2"/>
  <c r="K143" i="2"/>
  <c r="K137" i="2"/>
  <c r="F137" i="2"/>
  <c r="K131" i="2"/>
  <c r="F131" i="2"/>
  <c r="K125" i="2"/>
  <c r="K119" i="2"/>
  <c r="F119" i="2"/>
  <c r="K113" i="2"/>
  <c r="F113" i="2"/>
  <c r="K101" i="2"/>
  <c r="F101" i="2"/>
  <c r="K95" i="2"/>
  <c r="F95" i="2"/>
  <c r="K83" i="2"/>
  <c r="F83" i="2"/>
  <c r="K77" i="2"/>
  <c r="F77" i="2"/>
  <c r="K65" i="2"/>
  <c r="F65" i="2"/>
  <c r="K59" i="2"/>
  <c r="F59" i="2"/>
  <c r="K53" i="2"/>
  <c r="F53" i="2"/>
  <c r="K47" i="2"/>
  <c r="F47" i="2"/>
  <c r="K41" i="2"/>
  <c r="F41" i="2"/>
  <c r="K35" i="2"/>
  <c r="F35" i="2"/>
  <c r="K29" i="2"/>
  <c r="F29" i="2"/>
  <c r="K17" i="2"/>
  <c r="F17" i="2"/>
  <c r="K11" i="2"/>
  <c r="F11" i="2"/>
  <c r="F366" i="2"/>
  <c r="F323" i="2"/>
  <c r="F244" i="2"/>
  <c r="F215" i="2"/>
  <c r="F31" i="2"/>
  <c r="K274" i="2"/>
  <c r="K209" i="2"/>
  <c r="K322" i="2"/>
  <c r="F322" i="2"/>
  <c r="F310" i="2"/>
  <c r="K310" i="2"/>
  <c r="F172" i="2"/>
  <c r="K19" i="2"/>
  <c r="K336" i="2"/>
  <c r="F336" i="2"/>
  <c r="K306" i="2"/>
  <c r="F306" i="2"/>
  <c r="K300" i="2"/>
  <c r="F300" i="2"/>
  <c r="F288" i="2"/>
  <c r="K288" i="2"/>
  <c r="K276" i="2"/>
  <c r="F276" i="2"/>
  <c r="K228" i="2"/>
  <c r="F228" i="2"/>
  <c r="K210" i="2"/>
  <c r="F210" i="2"/>
  <c r="F174" i="2"/>
  <c r="K174" i="2"/>
  <c r="K168" i="2"/>
  <c r="F168" i="2"/>
  <c r="K162" i="2"/>
  <c r="F162" i="2"/>
  <c r="K156" i="2"/>
  <c r="F156" i="2"/>
  <c r="K144" i="2"/>
  <c r="F144" i="2"/>
  <c r="K132" i="2"/>
  <c r="F132" i="2"/>
  <c r="K120" i="2"/>
  <c r="F120" i="2"/>
  <c r="K114" i="2"/>
  <c r="F114" i="2"/>
  <c r="K102" i="2"/>
  <c r="F102" i="2"/>
  <c r="K84" i="2"/>
  <c r="F84" i="2"/>
  <c r="K78" i="2"/>
  <c r="F78" i="2"/>
  <c r="K66" i="2"/>
  <c r="F66" i="2"/>
  <c r="K48" i="2"/>
  <c r="F48" i="2"/>
  <c r="K36" i="2"/>
  <c r="F36" i="2"/>
  <c r="K364" i="2"/>
  <c r="F364" i="2"/>
  <c r="K358" i="2"/>
  <c r="F358" i="2"/>
  <c r="F346" i="2"/>
  <c r="K346" i="2"/>
  <c r="F334" i="2"/>
  <c r="K334" i="2"/>
  <c r="K328" i="2"/>
  <c r="F328" i="2"/>
  <c r="K298" i="2"/>
  <c r="F298" i="2"/>
  <c r="K292" i="2"/>
  <c r="F292" i="2"/>
  <c r="K286" i="2"/>
  <c r="F286" i="2"/>
  <c r="F268" i="2"/>
  <c r="K268" i="2"/>
  <c r="K256" i="2"/>
  <c r="F256" i="2"/>
  <c r="K250" i="2"/>
  <c r="F250" i="2"/>
  <c r="F238" i="2"/>
  <c r="K238" i="2"/>
  <c r="K232" i="2"/>
  <c r="F232" i="2"/>
  <c r="F226" i="2"/>
  <c r="K226" i="2"/>
  <c r="K220" i="2"/>
  <c r="F220" i="2"/>
  <c r="K214" i="2"/>
  <c r="F214" i="2"/>
  <c r="F202" i="2"/>
  <c r="K202" i="2"/>
  <c r="F196" i="2"/>
  <c r="K196" i="2"/>
  <c r="K190" i="2"/>
  <c r="F190" i="2"/>
  <c r="K184" i="2"/>
  <c r="F184" i="2"/>
  <c r="K178" i="2"/>
  <c r="F178" i="2"/>
  <c r="F160" i="2"/>
  <c r="K160" i="2"/>
  <c r="K154" i="2"/>
  <c r="F154" i="2"/>
  <c r="K148" i="2"/>
  <c r="F148" i="2"/>
  <c r="K142" i="2"/>
  <c r="F142" i="2"/>
  <c r="K136" i="2"/>
  <c r="F136" i="2"/>
  <c r="K130" i="2"/>
  <c r="F130" i="2"/>
  <c r="K124" i="2"/>
  <c r="F124" i="2"/>
  <c r="K118" i="2"/>
  <c r="F118" i="2"/>
  <c r="K112" i="2"/>
  <c r="F112" i="2"/>
  <c r="K106" i="2"/>
  <c r="F106" i="2"/>
  <c r="K100" i="2"/>
  <c r="F100" i="2"/>
  <c r="K94" i="2"/>
  <c r="F94" i="2"/>
  <c r="K88" i="2"/>
  <c r="F88" i="2"/>
  <c r="K82" i="2"/>
  <c r="F82" i="2"/>
  <c r="K76" i="2"/>
  <c r="F76" i="2"/>
  <c r="K70" i="2"/>
  <c r="F70" i="2"/>
  <c r="K64" i="2"/>
  <c r="F64" i="2"/>
  <c r="F340" i="2"/>
  <c r="F318" i="2"/>
  <c r="F208" i="2"/>
  <c r="K262" i="2"/>
  <c r="F359" i="2"/>
  <c r="F316" i="2"/>
  <c r="F294" i="2"/>
  <c r="K317" i="2"/>
  <c r="K252" i="2"/>
  <c r="F368" i="2"/>
  <c r="K368" i="2"/>
  <c r="F356" i="2"/>
  <c r="K356" i="2"/>
  <c r="K350" i="2"/>
  <c r="F350" i="2"/>
  <c r="K344" i="2"/>
  <c r="F344" i="2"/>
  <c r="F332" i="2"/>
  <c r="K332" i="2"/>
  <c r="F376" i="2"/>
  <c r="F354" i="2"/>
  <c r="F311" i="2"/>
  <c r="F258" i="2"/>
  <c r="F89" i="2"/>
  <c r="K370" i="2"/>
  <c r="K305" i="2"/>
  <c r="K240" i="2"/>
  <c r="K373" i="2"/>
  <c r="F373" i="2"/>
  <c r="K367" i="2"/>
  <c r="F367" i="2"/>
  <c r="K361" i="2"/>
  <c r="F361" i="2"/>
  <c r="K355" i="2"/>
  <c r="F355" i="2"/>
  <c r="K349" i="2"/>
  <c r="F349" i="2"/>
  <c r="K343" i="2"/>
  <c r="F343" i="2"/>
  <c r="K337" i="2"/>
  <c r="F337" i="2"/>
  <c r="K331" i="2"/>
  <c r="F331" i="2"/>
  <c r="K325" i="2"/>
  <c r="F325" i="2"/>
  <c r="K319" i="2"/>
  <c r="F319" i="2"/>
  <c r="K313" i="2"/>
  <c r="F313" i="2"/>
  <c r="K307" i="2"/>
  <c r="F307" i="2"/>
  <c r="K301" i="2"/>
  <c r="F301" i="2"/>
  <c r="K295" i="2"/>
  <c r="F295" i="2"/>
  <c r="K289" i="2"/>
  <c r="F289" i="2"/>
  <c r="K283" i="2"/>
  <c r="F283" i="2"/>
  <c r="K277" i="2"/>
  <c r="F277" i="2"/>
  <c r="K271" i="2"/>
  <c r="F271" i="2"/>
  <c r="K265" i="2"/>
  <c r="F265" i="2"/>
  <c r="K259" i="2"/>
  <c r="F259" i="2"/>
  <c r="K253" i="2"/>
  <c r="F253" i="2"/>
  <c r="K247" i="2"/>
  <c r="F247" i="2"/>
  <c r="K241" i="2"/>
  <c r="F241" i="2"/>
  <c r="K235" i="2"/>
  <c r="F235" i="2"/>
  <c r="K229" i="2"/>
  <c r="F229" i="2"/>
  <c r="K223" i="2"/>
  <c r="F223" i="2"/>
  <c r="K217" i="2"/>
  <c r="F217" i="2"/>
  <c r="K211" i="2"/>
  <c r="F211" i="2"/>
  <c r="K205" i="2"/>
  <c r="F205" i="2"/>
  <c r="K199" i="2"/>
  <c r="F199" i="2"/>
  <c r="K193" i="2"/>
  <c r="F193" i="2"/>
  <c r="K187" i="2"/>
  <c r="F187" i="2"/>
  <c r="K181" i="2"/>
  <c r="F181" i="2"/>
  <c r="K175" i="2"/>
  <c r="F175" i="2"/>
  <c r="K169" i="2"/>
  <c r="F169" i="2"/>
  <c r="K163" i="2"/>
  <c r="F163" i="2"/>
  <c r="F157" i="2"/>
  <c r="K157" i="2"/>
  <c r="F151" i="2"/>
  <c r="K151" i="2"/>
  <c r="K145" i="2"/>
  <c r="F145" i="2"/>
  <c r="F139" i="2"/>
  <c r="K139" i="2"/>
  <c r="F133" i="2"/>
  <c r="K133" i="2"/>
  <c r="F127" i="2"/>
  <c r="K127" i="2"/>
  <c r="F121" i="2"/>
  <c r="K121" i="2"/>
  <c r="K115" i="2"/>
  <c r="F115" i="2"/>
  <c r="F109" i="2"/>
  <c r="K109" i="2"/>
  <c r="K103" i="2"/>
  <c r="F103" i="2"/>
  <c r="F97" i="2"/>
  <c r="K97" i="2"/>
  <c r="F91" i="2"/>
  <c r="K91" i="2"/>
  <c r="K85" i="2"/>
  <c r="F85" i="2"/>
  <c r="F79" i="2"/>
  <c r="K79" i="2"/>
  <c r="K73" i="2"/>
  <c r="F73" i="2"/>
  <c r="F67" i="2"/>
  <c r="K67" i="2"/>
  <c r="F61" i="2"/>
  <c r="K61" i="2"/>
  <c r="F55" i="2"/>
  <c r="K55" i="2"/>
  <c r="K37" i="2"/>
  <c r="F37" i="2"/>
  <c r="F13" i="2"/>
  <c r="K13" i="2"/>
  <c r="F374" i="2"/>
  <c r="F352" i="2"/>
  <c r="F330" i="2"/>
  <c r="F287" i="2"/>
  <c r="F222" i="2"/>
  <c r="F107" i="2"/>
  <c r="K360" i="2"/>
  <c r="K166" i="2"/>
  <c r="K58" i="2"/>
  <c r="K52" i="2"/>
  <c r="K46" i="2"/>
  <c r="F46" i="2"/>
  <c r="K40" i="2"/>
  <c r="F40" i="2"/>
  <c r="K16" i="2"/>
  <c r="F308" i="2"/>
  <c r="F272" i="2"/>
  <c r="F236" i="2"/>
  <c r="F200" i="2"/>
  <c r="F164" i="2"/>
  <c r="K357" i="2"/>
  <c r="K351" i="2"/>
  <c r="K321" i="2"/>
  <c r="K315" i="2"/>
  <c r="K285" i="2"/>
  <c r="K279" i="2"/>
  <c r="K249" i="2"/>
  <c r="K243" i="2"/>
  <c r="K213" i="2"/>
  <c r="K207" i="2"/>
  <c r="K177" i="2"/>
  <c r="K171" i="2"/>
  <c r="K153" i="2"/>
  <c r="K147" i="2"/>
  <c r="K141" i="2"/>
  <c r="K135" i="2"/>
  <c r="K129" i="2"/>
  <c r="K123" i="2"/>
  <c r="K111" i="2"/>
  <c r="K39" i="2"/>
  <c r="F39" i="2"/>
  <c r="F357" i="2"/>
  <c r="F321" i="2"/>
  <c r="F314" i="2"/>
  <c r="F285" i="2"/>
  <c r="F278" i="2"/>
  <c r="F249" i="2"/>
  <c r="F242" i="2"/>
  <c r="F213" i="2"/>
  <c r="F206" i="2"/>
  <c r="F177" i="2"/>
  <c r="F170" i="2"/>
  <c r="F141" i="2"/>
  <c r="F123" i="2"/>
  <c r="F105" i="2"/>
  <c r="F87" i="2"/>
  <c r="F69" i="2"/>
  <c r="F50" i="2"/>
  <c r="F38" i="2"/>
  <c r="K291" i="2"/>
  <c r="K260" i="2"/>
  <c r="K248" i="2"/>
  <c r="K183" i="2"/>
  <c r="K20" i="2"/>
  <c r="F20" i="2"/>
  <c r="F320" i="2"/>
  <c r="F212" i="2"/>
  <c r="F147" i="2"/>
  <c r="F140" i="2"/>
  <c r="F122" i="2"/>
  <c r="F104" i="2"/>
  <c r="F86" i="2"/>
  <c r="F58" i="2"/>
  <c r="F21" i="2"/>
  <c r="K375" i="2"/>
  <c r="K267" i="2"/>
  <c r="K224" i="2"/>
  <c r="F34" i="2"/>
  <c r="F16" i="2"/>
  <c r="K32" i="2"/>
  <c r="K7" i="2"/>
  <c r="L7" i="2" s="1"/>
  <c r="K10" i="2"/>
  <c r="F10" i="2"/>
  <c r="F9" i="2"/>
  <c r="K9" i="2"/>
  <c r="K8" i="2"/>
  <c r="F8" i="2"/>
  <c r="AJ7" i="1" l="1"/>
  <c r="AI7" i="1" s="1"/>
  <c r="F24" i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D3" i="12"/>
  <c r="C3" i="13" s="1"/>
  <c r="L2" i="11"/>
  <c r="A109" i="1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109" i="2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L2" i="2"/>
  <c r="F19" i="1"/>
  <c r="F18" i="1"/>
  <c r="F27" i="1" l="1"/>
  <c r="F9" i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D3" i="13"/>
  <c r="L2" i="12"/>
  <c r="A109" i="12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F21" i="1"/>
  <c r="F23" i="1"/>
  <c r="L2" i="13" l="1"/>
  <c r="A109" i="13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P25" i="1" l="1"/>
  <c r="P26" i="1" s="1"/>
  <c r="P16" i="1"/>
  <c r="P18" i="1" s="1"/>
  <c r="E8" i="13"/>
  <c r="K8" i="13" s="1"/>
  <c r="E7" i="13"/>
  <c r="K7" i="13" s="1"/>
  <c r="P21" i="1" l="1"/>
  <c r="P23" i="1"/>
  <c r="F8" i="13"/>
  <c r="F7" i="13"/>
  <c r="J3" i="13"/>
  <c r="P19" i="1"/>
  <c r="J4" i="13" l="1"/>
  <c r="P24" i="1"/>
  <c r="P27" i="1" l="1"/>
  <c r="P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Eau vendue au consommateur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  <comment ref="D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Eau vendue aux communes voisines ou syndicats</t>
        </r>
      </text>
    </comment>
    <comment ref="D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Ressources propres  (captages) du fournisseur</t>
        </r>
      </text>
    </comment>
    <comment ref="D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Eau achetée auprès d'un syndicat ou d'une commune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voir onglet A2</t>
        </r>
      </text>
    </comment>
    <comment ref="I6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voir onglet A3</t>
        </r>
      </text>
    </comment>
  </commentList>
</comments>
</file>

<file path=xl/sharedStrings.xml><?xml version="1.0" encoding="utf-8"?>
<sst xmlns="http://schemas.openxmlformats.org/spreadsheetml/2006/main" count="391" uniqueCount="104">
  <si>
    <t>Date</t>
  </si>
  <si>
    <t>Remarque</t>
  </si>
  <si>
    <t>Administration communale:</t>
  </si>
  <si>
    <r>
      <rPr>
        <b/>
        <sz val="6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Vente</t>
    </r>
    <r>
      <rPr>
        <b/>
        <sz val="6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m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</si>
  <si>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rPr>
        <b/>
        <sz val="6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Achat</t>
    </r>
    <r>
      <rPr>
        <b/>
        <sz val="6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m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</si>
  <si>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Nombre de raccordements:</t>
  </si>
  <si>
    <t>Espace:</t>
  </si>
  <si>
    <r>
      <t xml:space="preserve">Production Eau Potable
</t>
    </r>
    <r>
      <rPr>
        <b/>
        <sz val="10"/>
        <color theme="1"/>
        <rFont val="Calibri"/>
        <family val="2"/>
        <scheme val="minor"/>
      </rPr>
      <t>m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</si>
  <si>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max. visé</t>
  </si>
  <si>
    <t>max. autorisé</t>
  </si>
  <si>
    <t>Année:</t>
  </si>
  <si>
    <t>Consommation</t>
  </si>
  <si>
    <t>Service réseau</t>
  </si>
  <si>
    <t>Non comptabilisé</t>
  </si>
  <si>
    <t>Fuites</t>
  </si>
  <si>
    <t>Fuites vs. consommation pour l'année en cours:</t>
  </si>
  <si>
    <t>Année en cours:</t>
  </si>
  <si>
    <t>Historique des volumes et des fuites par année:</t>
  </si>
  <si>
    <t>Fuites (%)</t>
  </si>
  <si>
    <t>Nombre de raccordements</t>
  </si>
  <si>
    <t>Espace rural ou urbain</t>
  </si>
  <si>
    <t>Date de début:</t>
  </si>
  <si>
    <t>Distance de réseau linéaire:</t>
  </si>
  <si>
    <t>km</t>
  </si>
  <si>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Service réseau</t>
    </r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</si>
  <si>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t xml:space="preserve">Eau potable non comptabilisée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</si>
  <si>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t xml:space="preserve">Distribution Eau potable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</si>
  <si>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Fuites</t>
    </r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</si>
  <si>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t xml:space="preserve">Consommation totale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</si>
  <si>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Rendement</t>
    </r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%</t>
    </r>
  </si>
  <si>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Fuites</t>
    </r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%</t>
    </r>
  </si>
  <si>
    <r>
      <t>Consommation totale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</si>
  <si>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r>
      <t>Vente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</si>
  <si>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r>
      <t>Production eau potable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</si>
  <si>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r>
      <t>Achat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</si>
  <si>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r>
      <t>Fuites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</si>
  <si>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t>Ce tableau se remplit automatiquement au fur et à mesure que les onglets par année sont complétés. 
Dans le cas où les onglets par année ne sont pas utilisés, ce tableau peut être rempli manuellement (les cases jaunes uniquement).</t>
  </si>
  <si>
    <t xml:space="preserve">Il est important que les tous volumes renseignés pour une même année s'étendent sur une seule période de référence. </t>
  </si>
  <si>
    <t>IFS/ILI</t>
  </si>
  <si>
    <t>D</t>
  </si>
  <si>
    <t>C</t>
  </si>
  <si>
    <t>B</t>
  </si>
  <si>
    <t>A</t>
  </si>
  <si>
    <t>Linéaire de réseau (km)</t>
  </si>
  <si>
    <t>Maximum visé</t>
  </si>
  <si>
    <t>Maximum autorisé</t>
  </si>
  <si>
    <t>Date de fin:</t>
  </si>
  <si>
    <r>
      <t>Fuites / raccordement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 xml:space="preserve">/racc./an) </t>
    </r>
  </si>
  <si>
    <r>
      <t>Fuites / km de réseau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 xml:space="preserve">/km/an) </t>
    </r>
  </si>
  <si>
    <t>Période de référence pour l'année 2024 (365 j.)</t>
  </si>
  <si>
    <t>Période de référence pour l'année 2025 (365 j.)</t>
  </si>
  <si>
    <t>Période de référence pour l'année 2026 (365 j.)</t>
  </si>
  <si>
    <t>Période de référence pour l'année 2027 (365 j.)</t>
  </si>
  <si>
    <t>Période de référence pour l'année 2028 (365 j.)</t>
  </si>
  <si>
    <t>Période de référence pour l'année 2029 (365 j.)</t>
  </si>
  <si>
    <t>Période de référence pour l'année 2030 (365 j.)</t>
  </si>
  <si>
    <t>Période de référence pour l'année 2031 (365 j.)</t>
  </si>
  <si>
    <t>Période de référence pour l'année 2032 (365 j.)</t>
  </si>
  <si>
    <t>Période de référence pour l'année 2033 (365 j.)</t>
  </si>
  <si>
    <t>Période de référence pour l'année 2023 (365 j.)</t>
  </si>
  <si>
    <t>*Association scientifique et technique pour l'eau et l'environnement</t>
  </si>
  <si>
    <r>
      <t>2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/rotation/camion</t>
    </r>
  </si>
  <si>
    <t>- Avec engins: Nombre de camions x Nombre de rotation de camion/jour x Nombre de jour de travail
- Par bouche de lavage: Nombre d'ouvertures x Durée x Débit à estimer ou à mesurer une fois avec un compteur</t>
  </si>
  <si>
    <t>Lavage de la voirie</t>
  </si>
  <si>
    <t>Deux méthodes possibles:
- Nombre de fontaine/type x consommation à estimer pour chaque type
- Equipement de 10 % des bornes avec des compteurs et extrapolation</t>
  </si>
  <si>
    <t>Fontaines sans compteur</t>
  </si>
  <si>
    <t>Deux méthodes possibles en collaboration avec les services des espaces verts :
- Nombre d'ouverture des bornes x Durée x Débit à estimer ou à mesurer une fois avec un compteur
- Equipement de 10 % des bornes avec des compteurs et extrapolation</t>
  </si>
  <si>
    <t>Espaces verts sans compteur</t>
  </si>
  <si>
    <r>
      <t>À évaluer avec le CGDIS: Nombre d'ouvertures x Durée x 60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 ou débit à mesurer une fois avec un compteur</t>
    </r>
  </si>
  <si>
    <t>Manœuvres incendie</t>
  </si>
  <si>
    <r>
      <t>7 à 10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/an/unité</t>
    </r>
  </si>
  <si>
    <r>
      <t>À évaluer avec le CGDIS: Nombre d'essais par an x Durée x 60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 ou débit à mesurer une fois avec un compteur</t>
    </r>
  </si>
  <si>
    <t>Essai poteau incendie/hydrant</t>
  </si>
  <si>
    <t>Ordres de grandeur</t>
  </si>
  <si>
    <t>Méthode d'estimation</t>
  </si>
  <si>
    <t>Volume utilisé par</t>
  </si>
  <si>
    <t>Grille d'évaluation des volumes d'eau potable non comptabilisés (source ASTEE)</t>
  </si>
  <si>
    <t xml:space="preserve">Nombre d'analyseur x débit à mesurer une fois ou à estimer sur la base de la documentation fournisseur </t>
  </si>
  <si>
    <t xml:space="preserve">Analyseurs de chlore </t>
  </si>
  <si>
    <r>
      <t>- Débit à mesurer une fois avec un compteur ; Par défaut: Nombre de purges x Durée x 2,5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
- Purge hors gel: 0,3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/heure x nombre de jours d'ouverture x Nombre d'antennes équipées
- Lavage eau/air/eau: 5 volumes de canalisations</t>
    </r>
  </si>
  <si>
    <t>Purge et lavage des conduites</t>
  </si>
  <si>
    <r>
      <t>- 8 volumes de conduite (1 volume de vidange, 3 pour le rinçage avant désinfection, 1 pour la désinfection, 3 pour le rinçage après désinfection)
- Pour les branchements: nombre de branchement x 0,20 m</t>
    </r>
    <r>
      <rPr>
        <vertAlign val="superscript"/>
        <sz val="11"/>
        <color theme="1"/>
        <rFont val="Calibri"/>
        <family val="2"/>
        <scheme val="minor"/>
      </rPr>
      <t>3</t>
    </r>
  </si>
  <si>
    <t>Désinfection de conduite après travaux</t>
  </si>
  <si>
    <t>Le volume correspond au volume perdu en vidange plus l'eau de lavage et de rinçage:
- Calcul précis lors d'une vidange
- Par défaut: Volume de vidange + 10 % du volume total utile du réservoir</t>
  </si>
  <si>
    <t>Nettoyage des réservoirs</t>
  </si>
  <si>
    <t>Grille d'évaluation des volumes de service du réseau (source ASTEE*)</t>
  </si>
  <si>
    <r>
      <t xml:space="preserve">Consommation </t>
    </r>
    <r>
      <rPr>
        <i/>
        <sz val="8"/>
        <color theme="0"/>
        <rFont val="Calibri"/>
        <family val="2"/>
        <scheme val="minor"/>
      </rPr>
      <t>(compteurs d'eau potable)</t>
    </r>
    <r>
      <rPr>
        <b/>
        <sz val="6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</si>
  <si>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r>
      <t>Eau potable non comptabilisée (m</t>
    </r>
    <r>
      <rPr>
        <i/>
        <vertAlign val="superscript"/>
        <sz val="12"/>
        <color theme="0"/>
        <rFont val="Calibri"/>
        <family val="2"/>
        <scheme val="minor"/>
      </rPr>
      <t>3</t>
    </r>
    <r>
      <rPr>
        <i/>
        <sz val="12"/>
        <color theme="0"/>
        <rFont val="Calibri"/>
        <family val="2"/>
        <scheme val="minor"/>
      </rPr>
      <t>)</t>
    </r>
  </si>
  <si>
    <r>
      <t>Service réseau (m</t>
    </r>
    <r>
      <rPr>
        <i/>
        <vertAlign val="superscript"/>
        <sz val="12"/>
        <color theme="0"/>
        <rFont val="Calibri"/>
        <family val="2"/>
        <scheme val="minor"/>
      </rPr>
      <t>3</t>
    </r>
    <r>
      <rPr>
        <i/>
        <sz val="12"/>
        <color theme="0"/>
        <rFont val="Calibri"/>
        <family val="2"/>
        <scheme val="minor"/>
      </rPr>
      <t>)</t>
    </r>
  </si>
  <si>
    <r>
      <t xml:space="preserve">Consommation </t>
    </r>
    <r>
      <rPr>
        <i/>
        <sz val="10"/>
        <color theme="0"/>
        <rFont val="Calibri"/>
        <family val="2"/>
        <scheme val="minor"/>
      </rPr>
      <t>(compteurs d'eau potable)</t>
    </r>
    <r>
      <rPr>
        <i/>
        <sz val="12"/>
        <color theme="0"/>
        <rFont val="Calibri"/>
        <family val="2"/>
        <scheme val="minor"/>
      </rPr>
      <t xml:space="preserve"> (m</t>
    </r>
    <r>
      <rPr>
        <i/>
        <vertAlign val="superscript"/>
        <sz val="12"/>
        <color theme="0"/>
        <rFont val="Calibri"/>
        <family val="2"/>
        <scheme val="minor"/>
      </rPr>
      <t>3</t>
    </r>
    <r>
      <rPr>
        <i/>
        <sz val="12"/>
        <color theme="0"/>
        <rFont val="Calibri"/>
        <family val="2"/>
        <scheme val="minor"/>
      </rPr>
      <t>)</t>
    </r>
  </si>
  <si>
    <r>
      <t xml:space="preserve">Fuites </t>
    </r>
    <r>
      <rPr>
        <sz val="16"/>
        <color theme="1"/>
        <rFont val="Calibri"/>
        <family val="2"/>
        <scheme val="minor"/>
      </rPr>
      <t>(%)</t>
    </r>
  </si>
  <si>
    <r>
      <t xml:space="preserve">Fuites / raccordement </t>
    </r>
    <r>
      <rPr>
        <sz val="16"/>
        <color theme="1"/>
        <rFont val="Calibri"/>
        <family val="2"/>
        <scheme val="minor"/>
      </rPr>
      <t>(m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/raccordement/an) </t>
    </r>
  </si>
  <si>
    <r>
      <t xml:space="preserve">Fuites / km de réseau </t>
    </r>
    <r>
      <rPr>
        <sz val="16"/>
        <color theme="1"/>
        <rFont val="Calibri"/>
        <family val="2"/>
        <scheme val="minor"/>
      </rPr>
      <t>(m</t>
    </r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/km/an) </t>
    </r>
  </si>
  <si>
    <t>Autre indicateur calcul du taux de fuites</t>
  </si>
  <si>
    <t>Unité indicateur taux de fuite</t>
  </si>
  <si>
    <t>autre (à préciser)</t>
  </si>
  <si>
    <t>à remplir</t>
  </si>
  <si>
    <r>
      <t xml:space="preserve">    A</t>
    </r>
    <r>
      <rPr>
        <i/>
        <vertAlign val="subscript"/>
        <sz val="10"/>
        <color theme="0"/>
        <rFont val="Calibri"/>
        <family val="2"/>
        <scheme val="minor"/>
      </rPr>
      <t>1</t>
    </r>
    <r>
      <rPr>
        <i/>
        <sz val="10"/>
        <color theme="0"/>
        <rFont val="Calibri"/>
        <family val="2"/>
        <scheme val="minor"/>
      </rPr>
      <t xml:space="preserve">   </t>
    </r>
  </si>
  <si>
    <r>
      <t xml:space="preserve">    A</t>
    </r>
    <r>
      <rPr>
        <i/>
        <vertAlign val="subscript"/>
        <sz val="10"/>
        <color theme="0"/>
        <rFont val="Calibri"/>
        <family val="2"/>
        <scheme val="minor"/>
      </rPr>
      <t>2</t>
    </r>
  </si>
  <si>
    <r>
      <t xml:space="preserve">    A</t>
    </r>
    <r>
      <rPr>
        <i/>
        <vertAlign val="subscript"/>
        <sz val="10"/>
        <color theme="0"/>
        <rFont val="Calibri"/>
        <family val="2"/>
        <scheme val="minor"/>
      </rPr>
      <t>3</t>
    </r>
  </si>
  <si>
    <r>
      <t>A</t>
    </r>
    <r>
      <rPr>
        <i/>
        <vertAlign val="subscript"/>
        <sz val="10"/>
        <color theme="4" tint="-0.499984740745262"/>
        <rFont val="Calibri"/>
        <family val="2"/>
        <scheme val="minor"/>
      </rPr>
      <t>1</t>
    </r>
  </si>
  <si>
    <r>
      <t>A</t>
    </r>
    <r>
      <rPr>
        <i/>
        <vertAlign val="subscript"/>
        <sz val="10"/>
        <color theme="4" tint="-0.499984740745262"/>
        <rFont val="Calibri"/>
        <family val="2"/>
        <scheme val="minor"/>
      </rPr>
      <t>2</t>
    </r>
  </si>
  <si>
    <r>
      <t>A</t>
    </r>
    <r>
      <rPr>
        <i/>
        <vertAlign val="subscript"/>
        <sz val="10"/>
        <color theme="4" tint="-0.499984740745262"/>
        <rFont val="Calibri"/>
        <family val="2"/>
        <scheme val="minor"/>
      </rPr>
      <t>3</t>
    </r>
  </si>
  <si>
    <t>Calcul indice fuites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</si>
</sst>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2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22"/>
      <color rgb="FFC00000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2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vertAlign val="superscript"/>
      <sz val="12"/>
      <color theme="0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i/>
      <vertAlign val="subscript"/>
      <sz val="10"/>
      <color theme="0"/>
      <name val="Calibri"/>
      <family val="2"/>
      <scheme val="minor"/>
    </font>
    <font>
      <i/>
      <vertAlign val="subscript"/>
      <sz val="10"/>
      <color theme="4" tint="-0.499984740745262"/>
      <name val="Calibri"/>
      <family val="2"/>
      <scheme val="minor"/>
    </font>
    <font>
      <sz val="16"/>
      <color theme="4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0" fontId="0" fillId="2" borderId="0" xfId="0" applyNumberForma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19" fillId="0" borderId="0" xfId="0" applyFont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19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10" fontId="21" fillId="0" borderId="0" xfId="1" applyNumberFormat="1" applyFont="1" applyFill="1" applyBorder="1" applyAlignment="1">
      <alignment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0" fontId="0" fillId="2" borderId="27" xfId="0" applyNumberFormat="1" applyFill="1" applyBorder="1" applyAlignment="1">
      <alignment vertical="center" wrapText="1"/>
    </xf>
    <xf numFmtId="0" fontId="11" fillId="2" borderId="27" xfId="0" applyNumberFormat="1" applyFont="1" applyFill="1" applyBorder="1" applyAlignment="1">
      <alignment vertical="center" wrapText="1"/>
    </xf>
    <xf numFmtId="0" fontId="0" fillId="2" borderId="28" xfId="0" applyNumberFormat="1" applyFill="1" applyBorder="1" applyAlignment="1">
      <alignment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 wrapText="1"/>
    </xf>
    <xf numFmtId="0" fontId="12" fillId="2" borderId="0" xfId="0" applyNumberFormat="1" applyFont="1" applyFill="1" applyBorder="1" applyAlignment="1">
      <alignment horizontal="left" vertical="center"/>
    </xf>
    <xf numFmtId="0" fontId="19" fillId="2" borderId="30" xfId="0" applyFont="1" applyFill="1" applyBorder="1" applyAlignment="1">
      <alignment vertical="center" wrapText="1"/>
    </xf>
    <xf numFmtId="0" fontId="6" fillId="2" borderId="29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10" fontId="11" fillId="2" borderId="32" xfId="0" applyNumberFormat="1" applyFont="1" applyFill="1" applyBorder="1" applyAlignment="1">
      <alignment vertical="center" wrapText="1"/>
    </xf>
    <xf numFmtId="0" fontId="0" fillId="2" borderId="33" xfId="0" applyNumberFormat="1" applyFill="1" applyBorder="1" applyAlignment="1">
      <alignment vertical="center" wrapText="1"/>
    </xf>
    <xf numFmtId="0" fontId="22" fillId="2" borderId="27" xfId="0" applyNumberFormat="1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4" fillId="2" borderId="0" xfId="0" applyNumberFormat="1" applyFont="1" applyFill="1" applyBorder="1" applyAlignment="1">
      <alignment horizontal="left" vertical="center"/>
    </xf>
    <xf numFmtId="4" fontId="22" fillId="3" borderId="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 wrapText="1"/>
    </xf>
    <xf numFmtId="0" fontId="25" fillId="2" borderId="0" xfId="0" applyNumberFormat="1" applyFont="1" applyFill="1" applyBorder="1" applyAlignment="1">
      <alignment vertical="center"/>
    </xf>
    <xf numFmtId="0" fontId="20" fillId="2" borderId="0" xfId="0" applyNumberFormat="1" applyFont="1" applyFill="1" applyBorder="1" applyAlignment="1">
      <alignment horizontal="center" vertical="center" wrapText="1"/>
    </xf>
    <xf numFmtId="0" fontId="22" fillId="2" borderId="32" xfId="0" applyNumberFormat="1" applyFont="1" applyFill="1" applyBorder="1" applyAlignment="1">
      <alignment vertical="center" wrapText="1"/>
    </xf>
    <xf numFmtId="10" fontId="22" fillId="3" borderId="1" xfId="1" applyNumberFormat="1" applyFont="1" applyFill="1" applyBorder="1" applyAlignment="1">
      <alignment vertical="center" wrapText="1"/>
    </xf>
    <xf numFmtId="14" fontId="0" fillId="3" borderId="2" xfId="0" applyNumberFormat="1" applyFill="1" applyBorder="1" applyAlignment="1">
      <alignment horizontal="left" vertical="center" wrapText="1" indent="1"/>
    </xf>
    <xf numFmtId="0" fontId="13" fillId="5" borderId="4" xfId="0" applyNumberFormat="1" applyFont="1" applyFill="1" applyBorder="1" applyAlignment="1">
      <alignment horizontal="center" vertical="center" wrapText="1"/>
    </xf>
    <xf numFmtId="0" fontId="24" fillId="2" borderId="20" xfId="0" applyNumberFormat="1" applyFont="1" applyFill="1" applyBorder="1" applyAlignment="1">
      <alignment horizontal="center" vertical="center" wrapText="1"/>
    </xf>
    <xf numFmtId="10" fontId="17" fillId="2" borderId="34" xfId="1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0" fontId="13" fillId="5" borderId="22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/>
    </xf>
    <xf numFmtId="0" fontId="13" fillId="5" borderId="23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3" fontId="0" fillId="6" borderId="1" xfId="0" applyNumberFormat="1" applyFont="1" applyFill="1" applyBorder="1" applyAlignment="1">
      <alignment horizontal="center" vertical="center"/>
    </xf>
    <xf numFmtId="3" fontId="0" fillId="6" borderId="14" xfId="0" applyNumberFormat="1" applyFont="1" applyFill="1" applyBorder="1" applyAlignment="1">
      <alignment horizontal="center" vertical="center"/>
    </xf>
    <xf numFmtId="10" fontId="0" fillId="6" borderId="1" xfId="0" applyNumberFormat="1" applyFont="1" applyFill="1" applyBorder="1" applyAlignment="1">
      <alignment horizontal="center" vertical="center"/>
    </xf>
    <xf numFmtId="10" fontId="0" fillId="6" borderId="14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vertical="top"/>
    </xf>
    <xf numFmtId="0" fontId="9" fillId="5" borderId="32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/>
    </xf>
    <xf numFmtId="0" fontId="9" fillId="5" borderId="33" xfId="0" applyFont="1" applyFill="1" applyBorder="1" applyAlignment="1">
      <alignment horizontal="center" vertical="center"/>
    </xf>
    <xf numFmtId="0" fontId="31" fillId="5" borderId="32" xfId="0" applyFont="1" applyFill="1" applyBorder="1" applyAlignment="1">
      <alignment vertical="top"/>
    </xf>
    <xf numFmtId="10" fontId="0" fillId="6" borderId="2" xfId="0" applyNumberFormat="1" applyFont="1" applyFill="1" applyBorder="1" applyAlignment="1">
      <alignment horizontal="center" vertical="center"/>
    </xf>
    <xf numFmtId="3" fontId="0" fillId="6" borderId="24" xfId="0" applyNumberFormat="1" applyFont="1" applyFill="1" applyBorder="1" applyAlignment="1">
      <alignment horizontal="center" vertical="center"/>
    </xf>
    <xf numFmtId="10" fontId="35" fillId="3" borderId="1" xfId="1" applyNumberFormat="1" applyFont="1" applyFill="1" applyBorder="1" applyAlignment="1">
      <alignment horizontal="center" vertical="center" wrapText="1"/>
    </xf>
    <xf numFmtId="10" fontId="11" fillId="2" borderId="0" xfId="0" applyNumberFormat="1" applyFont="1" applyFill="1" applyBorder="1" applyAlignment="1">
      <alignment horizontal="center" vertical="center"/>
    </xf>
    <xf numFmtId="10" fontId="11" fillId="2" borderId="1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4" xfId="0" applyNumberFormat="1" applyFont="1" applyFill="1" applyBorder="1" applyAlignment="1" applyProtection="1">
      <alignment horizontal="center" vertical="center"/>
      <protection locked="0"/>
    </xf>
    <xf numFmtId="3" fontId="0" fillId="4" borderId="4" xfId="0" applyNumberFormat="1" applyFont="1" applyFill="1" applyBorder="1" applyAlignment="1" applyProtection="1">
      <alignment horizontal="center" vertical="center"/>
      <protection locked="0"/>
    </xf>
    <xf numFmtId="3" fontId="0" fillId="4" borderId="24" xfId="0" applyNumberFormat="1" applyFont="1" applyFill="1" applyBorder="1" applyAlignment="1" applyProtection="1">
      <alignment horizontal="center" vertical="center"/>
      <protection locked="0"/>
    </xf>
    <xf numFmtId="3" fontId="0" fillId="4" borderId="25" xfId="0" applyNumberFormat="1" applyFont="1" applyFill="1" applyBorder="1" applyAlignment="1" applyProtection="1">
      <alignment horizontal="center" vertical="center"/>
      <protection locked="0"/>
    </xf>
    <xf numFmtId="4" fontId="0" fillId="4" borderId="15" xfId="0" applyNumberFormat="1" applyFont="1" applyFill="1" applyBorder="1" applyAlignment="1" applyProtection="1">
      <alignment horizontal="center" vertical="center"/>
      <protection locked="0"/>
    </xf>
    <xf numFmtId="4" fontId="0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4" fontId="12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4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12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37" xfId="0" applyNumberFormat="1" applyFill="1" applyBorder="1" applyAlignment="1">
      <alignment horizontal="left" vertical="center" wrapText="1" indent="1"/>
    </xf>
    <xf numFmtId="4" fontId="22" fillId="3" borderId="24" xfId="0" applyNumberFormat="1" applyFont="1" applyFill="1" applyBorder="1" applyAlignment="1">
      <alignment vertical="center" wrapText="1"/>
    </xf>
    <xf numFmtId="10" fontId="22" fillId="3" borderId="24" xfId="1" applyNumberFormat="1" applyFont="1" applyFill="1" applyBorder="1" applyAlignment="1">
      <alignment vertical="center" wrapText="1"/>
    </xf>
    <xf numFmtId="4" fontId="0" fillId="0" borderId="1" xfId="0" applyNumberFormat="1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 applyProtection="1">
      <alignment vertical="center" wrapText="1"/>
      <protection locked="0"/>
    </xf>
    <xf numFmtId="49" fontId="0" fillId="0" borderId="36" xfId="0" applyNumberFormat="1" applyBorder="1" applyAlignment="1" applyProtection="1">
      <alignment horizontal="left" vertical="center" wrapText="1"/>
      <protection locked="0"/>
    </xf>
    <xf numFmtId="0" fontId="37" fillId="2" borderId="27" xfId="0" applyNumberFormat="1" applyFont="1" applyFill="1" applyBorder="1" applyAlignment="1">
      <alignment vertical="center" wrapText="1"/>
    </xf>
    <xf numFmtId="4" fontId="0" fillId="4" borderId="1" xfId="0" applyNumberFormat="1" applyFont="1" applyFill="1" applyBorder="1" applyAlignment="1" applyProtection="1">
      <alignment horizontal="center" vertical="center"/>
      <protection locked="0"/>
    </xf>
    <xf numFmtId="4" fontId="0" fillId="4" borderId="14" xfId="0" applyNumberFormat="1" applyFont="1" applyFill="1" applyBorder="1" applyAlignment="1" applyProtection="1">
      <alignment horizontal="center" vertical="center"/>
      <protection locked="0"/>
    </xf>
    <xf numFmtId="14" fontId="12" fillId="2" borderId="20" xfId="0" applyNumberFormat="1" applyFont="1" applyFill="1" applyBorder="1" applyAlignment="1" applyProtection="1">
      <alignment horizontal="center" vertical="center" wrapText="1"/>
    </xf>
    <xf numFmtId="0" fontId="39" fillId="2" borderId="38" xfId="0" applyNumberFormat="1" applyFont="1" applyFill="1" applyBorder="1" applyAlignment="1">
      <alignment horizontal="center" vertical="center" wrapText="1"/>
    </xf>
    <xf numFmtId="0" fontId="40" fillId="2" borderId="40" xfId="0" applyNumberFormat="1" applyFont="1" applyFill="1" applyBorder="1" applyAlignment="1">
      <alignment horizontal="center" vertical="center" wrapText="1"/>
    </xf>
    <xf numFmtId="0" fontId="40" fillId="2" borderId="41" xfId="0" applyNumberFormat="1" applyFont="1" applyFill="1" applyBorder="1" applyAlignment="1">
      <alignment horizontal="center" vertical="center" wrapText="1"/>
    </xf>
    <xf numFmtId="0" fontId="40" fillId="2" borderId="42" xfId="0" applyNumberFormat="1" applyFont="1" applyFill="1" applyBorder="1" applyAlignment="1">
      <alignment horizontal="center" vertical="center" wrapText="1"/>
    </xf>
    <xf numFmtId="0" fontId="39" fillId="2" borderId="39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0" xfId="0" quotePrefix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vertical="center"/>
    </xf>
    <xf numFmtId="0" fontId="45" fillId="5" borderId="21" xfId="0" applyNumberFormat="1" applyFont="1" applyFill="1" applyBorder="1" applyAlignment="1">
      <alignment horizontal="left" vertical="center" indent="1"/>
    </xf>
    <xf numFmtId="3" fontId="0" fillId="3" borderId="1" xfId="0" applyNumberFormat="1" applyFont="1" applyFill="1" applyBorder="1" applyAlignment="1" applyProtection="1">
      <alignment horizontal="center" vertical="center"/>
    </xf>
    <xf numFmtId="3" fontId="0" fillId="3" borderId="14" xfId="0" applyNumberFormat="1" applyFont="1" applyFill="1" applyBorder="1" applyAlignment="1" applyProtection="1">
      <alignment horizontal="center" vertical="center"/>
    </xf>
    <xf numFmtId="0" fontId="26" fillId="5" borderId="43" xfId="0" applyFont="1" applyFill="1" applyBorder="1" applyAlignment="1">
      <alignment vertical="center"/>
    </xf>
    <xf numFmtId="0" fontId="13" fillId="5" borderId="2" xfId="0" applyNumberFormat="1" applyFont="1" applyFill="1" applyBorder="1" applyAlignment="1">
      <alignment vertical="center"/>
    </xf>
    <xf numFmtId="0" fontId="26" fillId="5" borderId="44" xfId="0" applyFont="1" applyFill="1" applyBorder="1" applyAlignment="1">
      <alignment vertical="center"/>
    </xf>
    <xf numFmtId="0" fontId="13" fillId="5" borderId="2" xfId="0" applyNumberFormat="1" applyFont="1" applyFill="1" applyBorder="1" applyAlignment="1">
      <alignment horizontal="left" vertical="center" indent="1"/>
    </xf>
    <xf numFmtId="0" fontId="13" fillId="5" borderId="2" xfId="0" applyFont="1" applyFill="1" applyBorder="1" applyAlignment="1">
      <alignment horizontal="left" vertical="center" indent="1"/>
    </xf>
    <xf numFmtId="0" fontId="13" fillId="5" borderId="2" xfId="0" applyFont="1" applyFill="1" applyBorder="1" applyAlignment="1">
      <alignment vertical="center"/>
    </xf>
    <xf numFmtId="0" fontId="13" fillId="5" borderId="37" xfId="0" applyNumberFormat="1" applyFont="1" applyFill="1" applyBorder="1" applyAlignment="1">
      <alignment vertical="center"/>
    </xf>
    <xf numFmtId="0" fontId="13" fillId="5" borderId="45" xfId="0" applyNumberFormat="1" applyFont="1" applyFill="1" applyBorder="1" applyAlignment="1">
      <alignment vertical="center"/>
    </xf>
    <xf numFmtId="0" fontId="43" fillId="5" borderId="2" xfId="0" applyNumberFormat="1" applyFont="1" applyFill="1" applyBorder="1" applyAlignment="1">
      <alignment horizontal="left" vertical="center" indent="1"/>
    </xf>
    <xf numFmtId="0" fontId="50" fillId="2" borderId="0" xfId="0" applyFont="1" applyFill="1" applyBorder="1" applyAlignment="1">
      <alignment vertical="center" wrapText="1"/>
    </xf>
    <xf numFmtId="10" fontId="22" fillId="2" borderId="32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horizontal="left" wrapText="1"/>
    </xf>
    <xf numFmtId="49" fontId="32" fillId="5" borderId="32" xfId="0" applyNumberFormat="1" applyFont="1" applyFill="1" applyBorder="1" applyAlignment="1" applyProtection="1">
      <alignment horizontal="left" vertical="top"/>
      <protection locked="0"/>
    </xf>
    <xf numFmtId="0" fontId="7" fillId="2" borderId="29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18" fillId="2" borderId="27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10" fontId="11" fillId="2" borderId="27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322"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ont>
        <b/>
        <i val="0"/>
        <color theme="7" tint="-0.24994659260841701"/>
      </font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b/>
        <i val="0"/>
        <color rgb="FF00B050"/>
      </font>
      <fill>
        <patternFill patternType="solid">
          <bgColor theme="0" tint="-0.14996795556505021"/>
        </patternFill>
      </fill>
    </dxf>
    <dxf>
      <font>
        <b/>
        <i val="0"/>
        <color theme="5"/>
      </font>
      <fill>
        <patternFill patternType="solid">
          <bgColor theme="0" tint="-0.14996795556505021"/>
        </patternFill>
      </fill>
    </dxf>
    <dxf>
      <font>
        <b val="0"/>
        <i/>
        <strike val="0"/>
        <color theme="0" tint="-0.34998626667073579"/>
      </font>
      <fill>
        <patternFill>
          <bgColor theme="7" tint="0.5999633777886288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strike val="0"/>
        <color theme="0"/>
      </font>
      <fill>
        <patternFill>
          <bgColor theme="4" tint="-0.24994659260841701"/>
        </patternFill>
      </fill>
    </dxf>
    <dxf>
      <font>
        <b val="0"/>
        <i/>
        <strike val="0"/>
        <color theme="0" tint="-0.34998626667073579"/>
      </font>
      <fill>
        <patternFill>
          <bgColor theme="7" tint="0.5999633777886288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b/>
        <i val="0"/>
        <color theme="5"/>
      </font>
      <fill>
        <patternFill patternType="solid">
          <bgColor theme="4" tint="0.79998168889431442"/>
        </patternFill>
      </fill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9" formatCode="dd/mm/yy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0" formatCode="General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color auto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1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alignment horizontal="left" vertical="center" textRotation="0" wrapText="1" indent="1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0" formatCode="General"/>
      <alignment horizontal="left" vertical="center" textRotation="0" wrapText="1" indent="1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0" formatCode="General"/>
      <alignment horizontal="left" vertical="center" textRotation="0" wrapText="1" relative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left" vertical="center" textRotation="0" wrapText="1" relative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color auto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left" vertical="center" textRotation="0" wrapText="1" relative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0" formatCode="General"/>
      <alignment horizontal="left" vertical="center" textRotation="0" wrapText="1" relative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0" formatCode="General"/>
      <alignment horizontal="left" vertical="center" textRotation="0" wrapText="1" relative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0" formatCode="General"/>
      <alignment horizontal="left" vertical="center" textRotation="0" wrapText="1" relative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19" formatCode="dd/mm/yy"/>
      <fill>
        <patternFill>
          <fgColor indexed="64"/>
          <bgColor theme="0" tint="-0.14999847407452621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mruColors>
      <color rgb="FF00FF00"/>
      <color rgb="FFFFC301"/>
      <color rgb="FF008E4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65-4460-9F8C-8FF2B7079A6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38-4576-9BD2-97459775CF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38-4576-9BD2-97459775CFDE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638-4576-9BD2-97459775CFDE}"/>
              </c:ext>
            </c:extLst>
          </c:dPt>
          <c:cat>
            <c:strRef>
              <c:f>KPI!$AH$4:$AH$7</c:f>
              <c:strCache>
                <c:ptCount val="4"/>
                <c:pt idx="0">
                  <c:v>Consommation</c:v>
                </c:pt>
                <c:pt idx="1">
                  <c:v>Service réseau</c:v>
                </c:pt>
                <c:pt idx="2">
                  <c:v>Non comptabilisé</c:v>
                </c:pt>
                <c:pt idx="3">
                  <c:v>Fuites</c:v>
                </c:pt>
              </c:strCache>
            </c:strRef>
          </c:cat>
          <c:val>
            <c:numRef>
              <c:f>KPI!$AI$4:$AI$7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8-4576-9BD2-97459775C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b-L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b-LU"/>
    </a:p>
  </c:txPr>
  <c:printSettings>
    <c:headerFooter>
      <c:oddHeader>&amp;L&amp;G</c:oddHeader>
    </c:headerFooter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69233360"/>
        <c:axId val="569236640"/>
        <c:extLst>
          <c:ext xmlns:c15="http://schemas.microsoft.com/office/drawing/2012/chart" uri="{02D57815-91ED-43cb-92C2-25804820EDAC}">
            <c15:filteredArea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KPI!$D$27</c15:sqref>
                        </c15:formulaRef>
                      </c:ext>
                    </c:extLst>
                    <c:strCache>
                      <c:ptCount val="1"/>
                      <c:pt idx="0">
                        <c:v>Maximum autorisé</c:v>
                      </c:pt>
                    </c:strCache>
                  </c:strRef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KPI!$F$10:$P$10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KPI!$F$27:$P$27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0.15</c:v>
                      </c:pt>
                      <c:pt idx="1">
                        <c:v>0.15</c:v>
                      </c:pt>
                      <c:pt idx="2">
                        <c:v>0.15</c:v>
                      </c:pt>
                      <c:pt idx="3">
                        <c:v>0.15</c:v>
                      </c:pt>
                      <c:pt idx="4">
                        <c:v>0.15</c:v>
                      </c:pt>
                      <c:pt idx="5">
                        <c:v>0.15</c:v>
                      </c:pt>
                      <c:pt idx="6">
                        <c:v>0.15</c:v>
                      </c:pt>
                      <c:pt idx="7">
                        <c:v>0.15</c:v>
                      </c:pt>
                      <c:pt idx="8">
                        <c:v>0.15</c:v>
                      </c:pt>
                      <c:pt idx="9">
                        <c:v>0.15</c:v>
                      </c:pt>
                      <c:pt idx="10">
                        <c:v>0.15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94-42CE-920D-C5206840CD65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KPI!$D$9</c15:sqref>
                        </c15:formulaRef>
                      </c:ext>
                    </c:extLst>
                    <c:strCache>
                      <c:ptCount val="1"/>
                      <c:pt idx="0">
                        <c:v>Maximum visé</c:v>
                      </c:pt>
                    </c:strCache>
                  </c:strRef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KPI!$F$10:$P$10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KPI!$F$9:$P$9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0.1</c:v>
                      </c:pt>
                      <c:pt idx="1">
                        <c:v>0.1</c:v>
                      </c:pt>
                      <c:pt idx="2">
                        <c:v>0.1</c:v>
                      </c:pt>
                      <c:pt idx="3">
                        <c:v>0.1</c:v>
                      </c:pt>
                      <c:pt idx="4">
                        <c:v>0.1</c:v>
                      </c:pt>
                      <c:pt idx="5">
                        <c:v>0.1</c:v>
                      </c:pt>
                      <c:pt idx="6">
                        <c:v>0.1</c:v>
                      </c:pt>
                      <c:pt idx="7">
                        <c:v>0.1</c:v>
                      </c:pt>
                      <c:pt idx="8">
                        <c:v>0.1</c:v>
                      </c:pt>
                      <c:pt idx="9">
                        <c:v>0.1</c:v>
                      </c:pt>
                      <c:pt idx="10">
                        <c:v>0.1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B94-42CE-920D-C5206840CD65}"/>
                  </c:ext>
                </c:extLst>
              </c15:ser>
            </c15:filteredAreaSeries>
          </c:ext>
        </c:extLst>
      </c:areaChart>
      <c:lineChart>
        <c:grouping val="stacked"/>
        <c:varyColors val="0"/>
        <c:ser>
          <c:idx val="4"/>
          <c:order val="0"/>
          <c:tx>
            <c:strRef>
              <c:f>KPI!$D$21</c:f>
              <c:strCache>
                <c:ptCount val="1"/>
                <c:pt idx="0">
                  <c:v>Fuites / raccordement (m3/racc./an)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KPI!$F$10:$P$10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KPI!$F$21:$P$21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2CE-920D-C5206840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233360"/>
        <c:axId val="569236640"/>
      </c:lineChart>
      <c:catAx>
        <c:axId val="5692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6640"/>
        <c:crossesAt val="0"/>
        <c:auto val="1"/>
        <c:lblAlgn val="ctr"/>
        <c:lblOffset val="100"/>
        <c:noMultiLvlLbl val="0"/>
      </c:catAx>
      <c:valAx>
        <c:axId val="5692366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m</a:t>
                </a:r>
                <a:r>
                  <a:rPr lang="fr-FR" sz="1100" b="1" baseline="30000"/>
                  <a:t>3</a:t>
                </a:r>
                <a:endParaRPr lang="fr-FR" b="1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336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lb-L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69233360"/>
        <c:axId val="569236640"/>
        <c:extLst>
          <c:ext xmlns:c15="http://schemas.microsoft.com/office/drawing/2012/chart" uri="{02D57815-91ED-43cb-92C2-25804820EDAC}">
            <c15:filteredArea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KPI!$D$27</c15:sqref>
                        </c15:formulaRef>
                      </c:ext>
                    </c:extLst>
                    <c:strCache>
                      <c:ptCount val="1"/>
                      <c:pt idx="0">
                        <c:v>Maximum autorisé</c:v>
                      </c:pt>
                    </c:strCache>
                  </c:strRef>
                </c:tx>
                <c:spPr>
                  <a:solidFill>
                    <a:schemeClr val="accent4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KPI!$F$10:$P$10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KPI!$F$27:$P$27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0.15</c:v>
                      </c:pt>
                      <c:pt idx="1">
                        <c:v>0.15</c:v>
                      </c:pt>
                      <c:pt idx="2">
                        <c:v>0.15</c:v>
                      </c:pt>
                      <c:pt idx="3">
                        <c:v>0.15</c:v>
                      </c:pt>
                      <c:pt idx="4">
                        <c:v>0.15</c:v>
                      </c:pt>
                      <c:pt idx="5">
                        <c:v>0.15</c:v>
                      </c:pt>
                      <c:pt idx="6">
                        <c:v>0.15</c:v>
                      </c:pt>
                      <c:pt idx="7">
                        <c:v>0.15</c:v>
                      </c:pt>
                      <c:pt idx="8">
                        <c:v>0.15</c:v>
                      </c:pt>
                      <c:pt idx="9">
                        <c:v>0.15</c:v>
                      </c:pt>
                      <c:pt idx="10">
                        <c:v>0.15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758-4133-A073-4FD4D7ECCEAD}"/>
                  </c:ext>
                </c:extLst>
              </c15:ser>
            </c15:filteredAreaSeries>
            <c15:filteredArea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KPI!$D$9</c15:sqref>
                        </c15:formulaRef>
                      </c:ext>
                    </c:extLst>
                    <c:strCache>
                      <c:ptCount val="1"/>
                      <c:pt idx="0">
                        <c:v>Maximum visé</c:v>
                      </c:pt>
                    </c:strCache>
                  </c:strRef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KPI!$F$10:$P$10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KPI!$F$9:$P$9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0.1</c:v>
                      </c:pt>
                      <c:pt idx="1">
                        <c:v>0.1</c:v>
                      </c:pt>
                      <c:pt idx="2">
                        <c:v>0.1</c:v>
                      </c:pt>
                      <c:pt idx="3">
                        <c:v>0.1</c:v>
                      </c:pt>
                      <c:pt idx="4">
                        <c:v>0.1</c:v>
                      </c:pt>
                      <c:pt idx="5">
                        <c:v>0.1</c:v>
                      </c:pt>
                      <c:pt idx="6">
                        <c:v>0.1</c:v>
                      </c:pt>
                      <c:pt idx="7">
                        <c:v>0.1</c:v>
                      </c:pt>
                      <c:pt idx="8">
                        <c:v>0.1</c:v>
                      </c:pt>
                      <c:pt idx="9">
                        <c:v>0.1</c:v>
                      </c:pt>
                      <c:pt idx="10">
                        <c:v>0.1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758-4133-A073-4FD4D7ECCEAD}"/>
                  </c:ext>
                </c:extLst>
              </c15:ser>
            </c15:filteredAreaSeries>
          </c:ext>
        </c:extLst>
      </c:areaChart>
      <c:lineChart>
        <c:grouping val="stacked"/>
        <c:varyColors val="0"/>
        <c:ser>
          <c:idx val="4"/>
          <c:order val="0"/>
          <c:tx>
            <c:strRef>
              <c:f>KPI!$D$23</c:f>
              <c:strCache>
                <c:ptCount val="1"/>
                <c:pt idx="0">
                  <c:v>Fuites / km de réseau (m3/km/an)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KPI!$F$10:$P$10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KPI!$F$23:$P$23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8-4133-A073-4FD4D7EC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233360"/>
        <c:axId val="569236640"/>
      </c:lineChart>
      <c:catAx>
        <c:axId val="5692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6640"/>
        <c:crossesAt val="0"/>
        <c:auto val="1"/>
        <c:lblAlgn val="ctr"/>
        <c:lblOffset val="100"/>
        <c:noMultiLvlLbl val="0"/>
      </c:catAx>
      <c:valAx>
        <c:axId val="5692366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m</a:t>
                </a:r>
                <a:r>
                  <a:rPr lang="fr-FR" sz="1100" b="1" baseline="30000"/>
                  <a:t>3</a:t>
                </a:r>
                <a:r>
                  <a:rPr lang="fr-FR" sz="1100" b="1" baseline="0"/>
                  <a:t> / km</a:t>
                </a:r>
                <a:endParaRPr lang="fr-FR" b="1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336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lb-L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KPI!$D$27</c:f>
              <c:strCache>
                <c:ptCount val="1"/>
                <c:pt idx="0">
                  <c:v>Maximum autorisé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KPI!$F$10:$P$10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KPI!$F$27:$P$27</c:f>
              <c:numCache>
                <c:formatCode>0.00%</c:formatCode>
                <c:ptCount val="1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1-4801-AD31-B6C94D55D333}"/>
            </c:ext>
          </c:extLst>
        </c:ser>
        <c:ser>
          <c:idx val="0"/>
          <c:order val="2"/>
          <c:tx>
            <c:strRef>
              <c:f>KPI!$D$9</c:f>
              <c:strCache>
                <c:ptCount val="1"/>
                <c:pt idx="0">
                  <c:v>Maximum visé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KPI!$F$10:$P$10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KPI!$F$9:$P$9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1-4801-AD31-B6C94D55D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233360"/>
        <c:axId val="569236640"/>
      </c:areaChart>
      <c:lineChart>
        <c:grouping val="stacked"/>
        <c:varyColors val="0"/>
        <c:ser>
          <c:idx val="4"/>
          <c:order val="0"/>
          <c:tx>
            <c:strRef>
              <c:f>KPI!$D$19</c:f>
              <c:strCache>
                <c:ptCount val="1"/>
                <c:pt idx="0">
                  <c:v>Fuites (%)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KPI!$F$10:$P$10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KPI!$F$19:$P$19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1-4801-AD31-B6C94D55D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233360"/>
        <c:axId val="569236640"/>
      </c:lineChart>
      <c:catAx>
        <c:axId val="5692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6640"/>
        <c:crossesAt val="0"/>
        <c:auto val="1"/>
        <c:lblAlgn val="ctr"/>
        <c:lblOffset val="100"/>
        <c:noMultiLvlLbl val="0"/>
      </c:catAx>
      <c:valAx>
        <c:axId val="5692366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b-LU"/>
          </a:p>
        </c:txPr>
        <c:crossAx val="569233360"/>
        <c:crosses val="autoZero"/>
        <c:crossBetween val="midCat"/>
      </c:valAx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b-LU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lb-L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357187</xdr:colOff>
      <xdr:row>32</xdr:row>
      <xdr:rowOff>104775</xdr:rowOff>
    </xdr:from>
    <xdr:to>
      <xdr:col>30</xdr:col>
      <xdr:colOff>250031</xdr:colOff>
      <xdr:row>57</xdr:row>
      <xdr:rowOff>59531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12</xdr:row>
      <xdr:rowOff>317499</xdr:rowOff>
    </xdr:from>
    <xdr:to>
      <xdr:col>30</xdr:col>
      <xdr:colOff>428624</xdr:colOff>
      <xdr:row>18</xdr:row>
      <xdr:rowOff>211666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19</xdr:row>
      <xdr:rowOff>317499</xdr:rowOff>
    </xdr:from>
    <xdr:to>
      <xdr:col>30</xdr:col>
      <xdr:colOff>428624</xdr:colOff>
      <xdr:row>25</xdr:row>
      <xdr:rowOff>296332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5</xdr:row>
      <xdr:rowOff>0</xdr:rowOff>
    </xdr:from>
    <xdr:to>
      <xdr:col>30</xdr:col>
      <xdr:colOff>428624</xdr:colOff>
      <xdr:row>11</xdr:row>
      <xdr:rowOff>211667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63499</xdr:colOff>
      <xdr:row>30</xdr:row>
      <xdr:rowOff>190499</xdr:rowOff>
    </xdr:from>
    <xdr:to>
      <xdr:col>15</xdr:col>
      <xdr:colOff>664633</xdr:colOff>
      <xdr:row>58</xdr:row>
      <xdr:rowOff>179916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633" t="5345" r="1526" b="5513"/>
        <a:stretch/>
      </xdr:blipFill>
      <xdr:spPr>
        <a:xfrm>
          <a:off x="169332" y="8286749"/>
          <a:ext cx="11068051" cy="5323417"/>
        </a:xfrm>
        <a:prstGeom prst="rect">
          <a:avLst/>
        </a:prstGeom>
        <a:ln w="9525">
          <a:solidFill>
            <a:sysClr val="windowText" lastClr="000000"/>
          </a:solidFill>
        </a:ln>
        <a:effectLst>
          <a:softEdge rad="112500"/>
        </a:effectLst>
      </xdr:spPr>
    </xdr:pic>
    <xdr:clientData/>
  </xdr:twoCellAnchor>
  <xdr:twoCellAnchor>
    <xdr:from>
      <xdr:col>4</xdr:col>
      <xdr:colOff>21169</xdr:colOff>
      <xdr:row>10</xdr:row>
      <xdr:rowOff>10584</xdr:rowOff>
    </xdr:from>
    <xdr:to>
      <xdr:col>4</xdr:col>
      <xdr:colOff>338669</xdr:colOff>
      <xdr:row>11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11502" y="2264834"/>
          <a:ext cx="317500" cy="306916"/>
        </a:xfrm>
        <a:prstGeom prst="ellipse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/>
        </a:p>
      </xdr:txBody>
    </xdr:sp>
    <xdr:clientData/>
  </xdr:twoCellAnchor>
  <xdr:twoCellAnchor>
    <xdr:from>
      <xdr:col>4</xdr:col>
      <xdr:colOff>21168</xdr:colOff>
      <xdr:row>14</xdr:row>
      <xdr:rowOff>0</xdr:rowOff>
    </xdr:from>
    <xdr:to>
      <xdr:col>4</xdr:col>
      <xdr:colOff>338668</xdr:colOff>
      <xdr:row>14</xdr:row>
      <xdr:rowOff>306916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111501" y="3524250"/>
          <a:ext cx="317500" cy="306916"/>
        </a:xfrm>
        <a:prstGeom prst="ellipse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/>
        </a:p>
      </xdr:txBody>
    </xdr:sp>
    <xdr:clientData/>
  </xdr:twoCellAnchor>
  <xdr:twoCellAnchor>
    <xdr:from>
      <xdr:col>4</xdr:col>
      <xdr:colOff>21168</xdr:colOff>
      <xdr:row>15</xdr:row>
      <xdr:rowOff>0</xdr:rowOff>
    </xdr:from>
    <xdr:to>
      <xdr:col>4</xdr:col>
      <xdr:colOff>338668</xdr:colOff>
      <xdr:row>15</xdr:row>
      <xdr:rowOff>306916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111501" y="3841750"/>
          <a:ext cx="317500" cy="306916"/>
        </a:xfrm>
        <a:prstGeom prst="ellipse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/>
        </a:p>
      </xdr:txBody>
    </xdr:sp>
    <xdr:clientData/>
  </xdr:twoCellAnchor>
  <xdr:twoCellAnchor>
    <xdr:from>
      <xdr:col>4</xdr:col>
      <xdr:colOff>21168</xdr:colOff>
      <xdr:row>16</xdr:row>
      <xdr:rowOff>0</xdr:rowOff>
    </xdr:from>
    <xdr:to>
      <xdr:col>4</xdr:col>
      <xdr:colOff>338668</xdr:colOff>
      <xdr:row>16</xdr:row>
      <xdr:rowOff>306916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111501" y="4159250"/>
          <a:ext cx="317500" cy="306916"/>
        </a:xfrm>
        <a:prstGeom prst="ellipse">
          <a:avLst/>
        </a:prstGeom>
        <a:noFill/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/>
        </a:p>
      </xdr:txBody>
    </xdr:sp>
    <xdr:clientData/>
  </xdr:twoCellAnchor>
  <xdr:twoCellAnchor>
    <xdr:from>
      <xdr:col>4</xdr:col>
      <xdr:colOff>148164</xdr:colOff>
      <xdr:row>12</xdr:row>
      <xdr:rowOff>10583</xdr:rowOff>
    </xdr:from>
    <xdr:to>
      <xdr:col>4</xdr:col>
      <xdr:colOff>436164</xdr:colOff>
      <xdr:row>12</xdr:row>
      <xdr:rowOff>298583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238497" y="2899833"/>
          <a:ext cx="288000" cy="288000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050"/>
        </a:p>
      </xdr:txBody>
    </xdr:sp>
    <xdr:clientData/>
  </xdr:twoCellAnchor>
  <xdr:twoCellAnchor>
    <xdr:from>
      <xdr:col>4</xdr:col>
      <xdr:colOff>148164</xdr:colOff>
      <xdr:row>13</xdr:row>
      <xdr:rowOff>10583</xdr:rowOff>
    </xdr:from>
    <xdr:to>
      <xdr:col>4</xdr:col>
      <xdr:colOff>436164</xdr:colOff>
      <xdr:row>13</xdr:row>
      <xdr:rowOff>298583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238497" y="3217333"/>
          <a:ext cx="288000" cy="288000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050"/>
        </a:p>
      </xdr:txBody>
    </xdr:sp>
    <xdr:clientData/>
  </xdr:twoCellAnchor>
  <xdr:twoCellAnchor>
    <xdr:from>
      <xdr:col>4</xdr:col>
      <xdr:colOff>148165</xdr:colOff>
      <xdr:row>11</xdr:row>
      <xdr:rowOff>10583</xdr:rowOff>
    </xdr:from>
    <xdr:to>
      <xdr:col>4</xdr:col>
      <xdr:colOff>436165</xdr:colOff>
      <xdr:row>11</xdr:row>
      <xdr:rowOff>298583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238498" y="2582333"/>
          <a:ext cx="288000" cy="288000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_Calcul%20fuites_version%20test_CSC_230908_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</sheetNames>
    <sheetDataSet>
      <sheetData sheetId="0" refreshError="1"/>
      <sheetData sheetId="1">
        <row r="5">
          <cell r="F5">
            <v>12</v>
          </cell>
        </row>
      </sheetData>
      <sheetData sheetId="2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</sheetData>
      <sheetData sheetId="3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4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5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6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</sheetData>
      <sheetData sheetId="7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8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9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  <sheetData sheetId="10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</sheetData>
      <sheetData sheetId="11">
        <row r="5">
          <cell r="F5" t="str">
            <v/>
          </cell>
        </row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408" totalsRowShown="0" headerRowDxfId="321" dataDxfId="319" headerRowBorderDxfId="320" tableBorderDxfId="318" totalsRowBorderDxfId="317">
  <autoFilter ref="A6:M408" xr:uid="{00000000-0009-0000-0100-000001000000}"/>
  <tableColumns count="13">
    <tableColumn id="1" xr3:uid="{00000000-0010-0000-0000-000001000000}" name="Date" dataDxfId="316"/>
    <tableColumn id="2" xr3:uid="{00000000-0010-0000-0000-000002000000}" name="Production Eau Potable_x000a_m3" dataDxfId="315"/>
    <tableColumn id="3" xr3:uid="{00000000-0010-0000-0000-000003000000}" name="_x000a_Vente_x000a__x000a_m3" dataDxfId="314"/>
    <tableColumn id="4" xr3:uid="{00000000-0010-0000-0000-000004000000}" name="_x000a_Achat_x000a__x000a_m3" dataDxfId="313"/>
    <tableColumn id="13" xr3:uid="{00000000-0010-0000-0000-00000D000000}" name="Distribution Eau potable_x000a_m3" dataDxfId="312">
      <calculatedColumnFormula>IF((B7-C7+D7)=0,"",B7-C7+D7)</calculatedColumnFormula>
    </tableColumn>
    <tableColumn id="14" xr3:uid="{00000000-0010-0000-0000-00000E000000}" name="_x000a_Fuites_x000a__x000a_m3" dataDxfId="311">
      <calculatedColumnFormula>IF(OR(E7="",J7=""),"",E7-J7)</calculatedColumnFormula>
    </tableColumn>
    <tableColumn id="5" xr3:uid="{00000000-0010-0000-0000-000005000000}" name="Consommation (compteurs d'eau potable)_x000a_m3" dataDxfId="310"/>
    <tableColumn id="16" xr3:uid="{00000000-0010-0000-0000-000010000000}" name="_x000a_Service réseau_x000a__x000a_m3" dataDxfId="309"/>
    <tableColumn id="18" xr3:uid="{00000000-0010-0000-0000-000012000000}" name="Eau potable non comptabilisée_x000a_m3" dataDxfId="308"/>
    <tableColumn id="17" xr3:uid="{00000000-0010-0000-0000-000011000000}" name="Consommation totale_x000a_m3" dataDxfId="307">
      <calculatedColumnFormula>IF(SUM(G7:I7)=0,"",SUM(G7:I7))</calculatedColumnFormula>
    </tableColumn>
    <tableColumn id="7" xr3:uid="{00000000-0010-0000-0000-000007000000}" name="_x000a_Rendement_x000a__x000a_%" dataDxfId="306" dataCellStyle="Percent">
      <calculatedColumnFormula>IF(OR(E7="",J7=""),"",((J7+C7)/(B7+D7)))</calculatedColumnFormula>
    </tableColumn>
    <tableColumn id="19" xr3:uid="{00000000-0010-0000-0000-000013000000}" name="_x000a_Fuites_x000a__x000a_%" dataDxfId="305" dataCellStyle="Percent">
      <calculatedColumnFormula>IF(K7="","",100%-K7)</calculatedColumnFormula>
    </tableColumn>
    <tableColumn id="12" xr3:uid="{00000000-0010-0000-0000-00000C000000}" name="Remarque" dataDxfId="304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9000000}" name="Table113141516171821" displayName="Table113141516171821" ref="A6:M408" totalsRowShown="0" headerRowDxfId="167" headerRowBorderDxfId="166" tableBorderDxfId="165" totalsRowBorderDxfId="164">
  <autoFilter ref="A6:M408" xr:uid="{00000000-0009-0000-0100-000014000000}"/>
  <tableColumns count="13">
    <tableColumn id="1" xr3:uid="{00000000-0010-0000-0900-000001000000}" name="Date" dataDxfId="163"/>
    <tableColumn id="2" xr3:uid="{00000000-0010-0000-0900-000002000000}" name="Production Eau Potable_x000a_m3" dataDxfId="162"/>
    <tableColumn id="3" xr3:uid="{00000000-0010-0000-0900-000003000000}" name="_x000a_Vente_x000a__x000a_m3" dataDxfId="161"/>
    <tableColumn id="4" xr3:uid="{00000000-0010-0000-0900-000004000000}" name="_x000a_Achat_x000a__x000a_m3" dataDxfId="160"/>
    <tableColumn id="13" xr3:uid="{00000000-0010-0000-0900-00000D000000}" name="Distribution Eau potable_x000a_m3" dataDxfId="159">
      <calculatedColumnFormula>IF((B7-C7+D7)=0,"",B7-C7+D7)</calculatedColumnFormula>
    </tableColumn>
    <tableColumn id="14" xr3:uid="{00000000-0010-0000-0900-00000E000000}" name="_x000a_Fuites_x000a__x000a_m3" dataDxfId="158">
      <calculatedColumnFormula>IF(OR(E7="",J7=""),"",E7-J7)</calculatedColumnFormula>
    </tableColumn>
    <tableColumn id="5" xr3:uid="{00000000-0010-0000-0900-000005000000}" name="Consommation (compteurs d'eau potable)_x000a_m3" dataDxfId="157"/>
    <tableColumn id="16" xr3:uid="{00000000-0010-0000-0900-000010000000}" name="_x000a_Service réseau_x000a__x000a_m3" dataDxfId="156"/>
    <tableColumn id="18" xr3:uid="{00000000-0010-0000-0900-000012000000}" name="Eau potable non comptabilisée_x000a_m3" dataDxfId="155"/>
    <tableColumn id="17" xr3:uid="{00000000-0010-0000-0900-000011000000}" name="Consommation totale_x000a_m3" dataDxfId="154">
      <calculatedColumnFormula>IF(SUM(G7:I7)=0,"",SUM(G7:I7))</calculatedColumnFormula>
    </tableColumn>
    <tableColumn id="7" xr3:uid="{00000000-0010-0000-0900-000007000000}" name="_x000a_Rendement_x000a__x000a_%" dataDxfId="153" dataCellStyle="Percent">
      <calculatedColumnFormula>IF(OR(E7="",J7=""),"",((J7+C7)/(B7+D7)))</calculatedColumnFormula>
    </tableColumn>
    <tableColumn id="19" xr3:uid="{00000000-0010-0000-0900-000013000000}" name="_x000a_Fuites_x000a__x000a_%" dataDxfId="152" dataCellStyle="Percent">
      <calculatedColumnFormula>IF(K7="","",100%-K7)</calculatedColumnFormula>
    </tableColumn>
    <tableColumn id="12" xr3:uid="{00000000-0010-0000-0900-00000C000000}" name="Remarque" dataDxfId="151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A000000}" name="Table11314151617182122" displayName="Table11314151617182122" ref="A6:M408" totalsRowShown="0" headerRowDxfId="150" headerRowBorderDxfId="149" tableBorderDxfId="148" totalsRowBorderDxfId="147">
  <autoFilter ref="A6:M408" xr:uid="{00000000-0009-0000-0100-000015000000}"/>
  <tableColumns count="13">
    <tableColumn id="1" xr3:uid="{00000000-0010-0000-0A00-000001000000}" name="Date" dataDxfId="146"/>
    <tableColumn id="2" xr3:uid="{00000000-0010-0000-0A00-000002000000}" name="Production Eau Potable_x000a_m3" dataDxfId="145"/>
    <tableColumn id="3" xr3:uid="{00000000-0010-0000-0A00-000003000000}" name="_x000a_Vente_x000a__x000a_m3" dataDxfId="144"/>
    <tableColumn id="4" xr3:uid="{00000000-0010-0000-0A00-000004000000}" name="_x000a_Achat_x000a__x000a_m3" dataDxfId="143"/>
    <tableColumn id="13" xr3:uid="{00000000-0010-0000-0A00-00000D000000}" name="Distribution Eau potable_x000a_m3" dataDxfId="142">
      <calculatedColumnFormula>IF((B7-C7+D7)=0,"",B7-C7+D7)</calculatedColumnFormula>
    </tableColumn>
    <tableColumn id="14" xr3:uid="{00000000-0010-0000-0A00-00000E000000}" name="_x000a_Fuites_x000a__x000a_m3" dataDxfId="141">
      <calculatedColumnFormula>IF(OR(E7="",J7=""),"",E7-J7)</calculatedColumnFormula>
    </tableColumn>
    <tableColumn id="5" xr3:uid="{00000000-0010-0000-0A00-000005000000}" name="Consommation (compteurs d'eau potable)_x000a_m3" dataDxfId="140"/>
    <tableColumn id="16" xr3:uid="{00000000-0010-0000-0A00-000010000000}" name="_x000a_Service réseau_x000a__x000a_m3" dataDxfId="139"/>
    <tableColumn id="18" xr3:uid="{00000000-0010-0000-0A00-000012000000}" name="Eau potable non comptabilisée_x000a_m3" dataDxfId="138"/>
    <tableColumn id="17" xr3:uid="{00000000-0010-0000-0A00-000011000000}" name="Consommation totale_x000a_m3" dataDxfId="137">
      <calculatedColumnFormula>IF(SUM(G7:I7)=0,"",SUM(G7:I7))</calculatedColumnFormula>
    </tableColumn>
    <tableColumn id="7" xr3:uid="{00000000-0010-0000-0A00-000007000000}" name="_x000a_Rendement_x000a__x000a_%" dataDxfId="136" dataCellStyle="Percent">
      <calculatedColumnFormula>IF(OR(E7="",J7=""),"",((J7+C7)/(B7+D7)))</calculatedColumnFormula>
    </tableColumn>
    <tableColumn id="19" xr3:uid="{00000000-0010-0000-0A00-000013000000}" name="_x000a_Fuites_x000a__x000a_%" dataDxfId="135" dataCellStyle="Percent">
      <calculatedColumnFormula>IF(K7="","",100%-K7)</calculatedColumnFormula>
    </tableColumn>
    <tableColumn id="12" xr3:uid="{00000000-0010-0000-0A00-00000C000000}" name="Remarque" dataDxfId="134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le113" displayName="Table113" ref="A6:M408" totalsRowShown="0" headerRowDxfId="303" headerRowBorderDxfId="302" tableBorderDxfId="301" totalsRowBorderDxfId="300">
  <autoFilter ref="A6:M408" xr:uid="{00000000-0009-0000-0100-00000C000000}"/>
  <tableColumns count="13">
    <tableColumn id="1" xr3:uid="{00000000-0010-0000-0100-000001000000}" name="Date" dataDxfId="299"/>
    <tableColumn id="2" xr3:uid="{00000000-0010-0000-0100-000002000000}" name="Production Eau Potable_x000a_m3" dataDxfId="298"/>
    <tableColumn id="3" xr3:uid="{00000000-0010-0000-0100-000003000000}" name="_x000a_Vente_x000a__x000a_m3" dataDxfId="297"/>
    <tableColumn id="4" xr3:uid="{00000000-0010-0000-0100-000004000000}" name="_x000a_Achat_x000a__x000a_m3" dataDxfId="296"/>
    <tableColumn id="13" xr3:uid="{00000000-0010-0000-0100-00000D000000}" name="Distribution Eau potable_x000a_m3" dataDxfId="295">
      <calculatedColumnFormula>IF((B7-C7+D7)=0,"",B7-C7+D7)</calculatedColumnFormula>
    </tableColumn>
    <tableColumn id="14" xr3:uid="{00000000-0010-0000-0100-00000E000000}" name="_x000a_Fuites_x000a__x000a_m3" dataDxfId="294">
      <calculatedColumnFormula>IF(OR(E7="",J7=""),"",E7-J7)</calculatedColumnFormula>
    </tableColumn>
    <tableColumn id="5" xr3:uid="{00000000-0010-0000-0100-000005000000}" name="Consommation (compteurs d'eau potable)_x000a_m3" dataDxfId="293"/>
    <tableColumn id="16" xr3:uid="{00000000-0010-0000-0100-000010000000}" name="_x000a_Service réseau_x000a__x000a_m3" dataDxfId="292"/>
    <tableColumn id="18" xr3:uid="{00000000-0010-0000-0100-000012000000}" name="Eau potable non comptabilisée_x000a_m3" dataDxfId="291"/>
    <tableColumn id="17" xr3:uid="{00000000-0010-0000-0100-000011000000}" name="Consommation totale_x000a_m3" dataDxfId="290">
      <calculatedColumnFormula>IF(SUM(G7:I7)=0,"",SUM(G7:I7))</calculatedColumnFormula>
    </tableColumn>
    <tableColumn id="7" xr3:uid="{00000000-0010-0000-0100-000007000000}" name="_x000a_Rendement_x000a__x000a_%" dataDxfId="289" dataCellStyle="Percent">
      <calculatedColumnFormula>IF(OR(E7="",J7=""),"",((J7+C7)/(B7+D7)))</calculatedColumnFormula>
    </tableColumn>
    <tableColumn id="19" xr3:uid="{00000000-0010-0000-0100-000013000000}" name="_x000a_Fuites_x000a__x000a_%" dataDxfId="288" dataCellStyle="Percent">
      <calculatedColumnFormula>IF(K7="","",100%-K7)</calculatedColumnFormula>
    </tableColumn>
    <tableColumn id="12" xr3:uid="{00000000-0010-0000-0100-00000C000000}" name="Remarque" dataDxfId="287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e11314" displayName="Table11314" ref="A6:M408" totalsRowShown="0" headerRowDxfId="286" headerRowBorderDxfId="285" tableBorderDxfId="284" totalsRowBorderDxfId="283">
  <autoFilter ref="A6:M408" xr:uid="{00000000-0009-0000-0100-00000D000000}"/>
  <tableColumns count="13">
    <tableColumn id="1" xr3:uid="{00000000-0010-0000-0200-000001000000}" name="Date" dataDxfId="282"/>
    <tableColumn id="2" xr3:uid="{00000000-0010-0000-0200-000002000000}" name="Production Eau Potable_x000a_m3" dataDxfId="281"/>
    <tableColumn id="3" xr3:uid="{00000000-0010-0000-0200-000003000000}" name="_x000a_Vente_x000a__x000a_m3" dataDxfId="280"/>
    <tableColumn id="4" xr3:uid="{00000000-0010-0000-0200-000004000000}" name="_x000a_Achat_x000a__x000a_m3" dataDxfId="279"/>
    <tableColumn id="13" xr3:uid="{00000000-0010-0000-0200-00000D000000}" name="Distribution Eau potable_x000a_m3" dataDxfId="278">
      <calculatedColumnFormula>IF((B7-C7+D7)=0,"",B7-C7+D7)</calculatedColumnFormula>
    </tableColumn>
    <tableColumn id="14" xr3:uid="{00000000-0010-0000-0200-00000E000000}" name="_x000a_Fuites_x000a__x000a_m3" dataDxfId="277">
      <calculatedColumnFormula>IF(OR(E7="",J7=""),"",E7-J7)</calculatedColumnFormula>
    </tableColumn>
    <tableColumn id="5" xr3:uid="{00000000-0010-0000-0200-000005000000}" name="Consommation (compteurs d'eau potable)_x000a_m3" dataDxfId="276"/>
    <tableColumn id="16" xr3:uid="{00000000-0010-0000-0200-000010000000}" name="_x000a_Service réseau_x000a__x000a_m3" dataDxfId="275"/>
    <tableColumn id="18" xr3:uid="{00000000-0010-0000-0200-000012000000}" name="Eau potable non comptabilisée_x000a_m3" dataDxfId="274"/>
    <tableColumn id="17" xr3:uid="{00000000-0010-0000-0200-000011000000}" name="Consommation totale_x000a_m3" dataDxfId="273">
      <calculatedColumnFormula>IF(SUM(G7:I7)=0,"",SUM(G7:I7))</calculatedColumnFormula>
    </tableColumn>
    <tableColumn id="7" xr3:uid="{00000000-0010-0000-0200-000007000000}" name="_x000a_Rendement_x000a__x000a_%" dataDxfId="272" dataCellStyle="Percent">
      <calculatedColumnFormula>IF(OR(E7="",J7=""),"",((J7+C7)/(B7+D7)))</calculatedColumnFormula>
    </tableColumn>
    <tableColumn id="19" xr3:uid="{00000000-0010-0000-0200-000013000000}" name="_x000a_Fuites_x000a__x000a_%" dataDxfId="271" dataCellStyle="Percent">
      <calculatedColumnFormula>IF(K7="","",100%-K7)</calculatedColumnFormula>
    </tableColumn>
    <tableColumn id="12" xr3:uid="{00000000-0010-0000-0200-00000C000000}" name="Remarque" dataDxfId="27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ble1131415" displayName="Table1131415" ref="A6:M408" totalsRowShown="0" headerRowDxfId="269" headerRowBorderDxfId="268" tableBorderDxfId="267" totalsRowBorderDxfId="266">
  <autoFilter ref="A6:M408" xr:uid="{00000000-0009-0000-0100-00000E000000}"/>
  <tableColumns count="13">
    <tableColumn id="1" xr3:uid="{00000000-0010-0000-0300-000001000000}" name="Date" dataDxfId="265"/>
    <tableColumn id="2" xr3:uid="{00000000-0010-0000-0300-000002000000}" name="Production Eau Potable_x000a_m3" dataDxfId="264"/>
    <tableColumn id="3" xr3:uid="{00000000-0010-0000-0300-000003000000}" name="_x000a_Vente_x000a__x000a_m3" dataDxfId="263"/>
    <tableColumn id="4" xr3:uid="{00000000-0010-0000-0300-000004000000}" name="_x000a_Achat_x000a__x000a_m3" dataDxfId="262"/>
    <tableColumn id="13" xr3:uid="{00000000-0010-0000-0300-00000D000000}" name="Distribution Eau potable_x000a_m3" dataDxfId="261">
      <calculatedColumnFormula>IF((B7-C7+D7)=0,"",B7-C7+D7)</calculatedColumnFormula>
    </tableColumn>
    <tableColumn id="14" xr3:uid="{00000000-0010-0000-0300-00000E000000}" name="_x000a_Fuites_x000a__x000a_m3" dataDxfId="260">
      <calculatedColumnFormula>IF(OR(E7="",J7=""),"",E7-J7)</calculatedColumnFormula>
    </tableColumn>
    <tableColumn id="5" xr3:uid="{00000000-0010-0000-0300-000005000000}" name="Consommation (compteurs d'eau potable)_x000a_m3" dataDxfId="259"/>
    <tableColumn id="16" xr3:uid="{00000000-0010-0000-0300-000010000000}" name="_x000a_Service réseau_x000a__x000a_m3" dataDxfId="258"/>
    <tableColumn id="18" xr3:uid="{00000000-0010-0000-0300-000012000000}" name="Eau potable non comptabilisée_x000a_m3" dataDxfId="257"/>
    <tableColumn id="17" xr3:uid="{00000000-0010-0000-0300-000011000000}" name="Consommation totale_x000a_m3" dataDxfId="256">
      <calculatedColumnFormula>IF(SUM(G7:I7)=0,"",SUM(G7:I7))</calculatedColumnFormula>
    </tableColumn>
    <tableColumn id="7" xr3:uid="{00000000-0010-0000-0300-000007000000}" name="_x000a_Rendement_x000a__x000a_%" dataDxfId="255" dataCellStyle="Percent">
      <calculatedColumnFormula>IF(OR(E7="",J7=""),"",((J7+C7)/(B7+D7)))</calculatedColumnFormula>
    </tableColumn>
    <tableColumn id="19" xr3:uid="{00000000-0010-0000-0300-000013000000}" name="_x000a_Fuites_x000a__x000a_%" dataDxfId="254" dataCellStyle="Percent">
      <calculatedColumnFormula>IF(K7="","",100%-K7)</calculatedColumnFormula>
    </tableColumn>
    <tableColumn id="12" xr3:uid="{00000000-0010-0000-0300-00000C000000}" name="Remarque" dataDxfId="253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113141516" displayName="Table113141516" ref="A6:M408" totalsRowShown="0" headerRowDxfId="252" headerRowBorderDxfId="251" tableBorderDxfId="250" totalsRowBorderDxfId="249">
  <autoFilter ref="A6:M408" xr:uid="{00000000-0009-0000-0100-00000F000000}"/>
  <tableColumns count="13">
    <tableColumn id="1" xr3:uid="{00000000-0010-0000-0400-000001000000}" name="Date" dataDxfId="248"/>
    <tableColumn id="2" xr3:uid="{00000000-0010-0000-0400-000002000000}" name="Production Eau Potable_x000a_m3" dataDxfId="247"/>
    <tableColumn id="3" xr3:uid="{00000000-0010-0000-0400-000003000000}" name="_x000a_Vente_x000a__x000a_m3" dataDxfId="246"/>
    <tableColumn id="4" xr3:uid="{00000000-0010-0000-0400-000004000000}" name="_x000a_Achat_x000a__x000a_m3" dataDxfId="245"/>
    <tableColumn id="13" xr3:uid="{00000000-0010-0000-0400-00000D000000}" name="Distribution Eau potable_x000a_m3" dataDxfId="244">
      <calculatedColumnFormula>IF((B7-C7+D7)=0,"",B7-C7+D7)</calculatedColumnFormula>
    </tableColumn>
    <tableColumn id="14" xr3:uid="{00000000-0010-0000-0400-00000E000000}" name="_x000a_Fuites_x000a__x000a_m3" dataDxfId="243">
      <calculatedColumnFormula>IF(OR(E7="",J7=""),"",E7-J7)</calculatedColumnFormula>
    </tableColumn>
    <tableColumn id="5" xr3:uid="{00000000-0010-0000-0400-000005000000}" name="Consommation (compteurs d'eau potable)_x000a_m3" dataDxfId="242"/>
    <tableColumn id="16" xr3:uid="{00000000-0010-0000-0400-000010000000}" name="_x000a_Service réseau_x000a__x000a_m3" dataDxfId="241"/>
    <tableColumn id="18" xr3:uid="{00000000-0010-0000-0400-000012000000}" name="Eau potable non comptabilisée_x000a_m3" dataDxfId="240"/>
    <tableColumn id="17" xr3:uid="{00000000-0010-0000-0400-000011000000}" name="Consommation totale_x000a_m3" dataDxfId="239">
      <calculatedColumnFormula>IF(SUM(G7:I7)=0,"",SUM(G7:I7))</calculatedColumnFormula>
    </tableColumn>
    <tableColumn id="7" xr3:uid="{00000000-0010-0000-0400-000007000000}" name="_x000a_Rendement_x000a__x000a_%" dataDxfId="238" dataCellStyle="Percent">
      <calculatedColumnFormula>IF(OR(E7="",J7=""),"",((J7+C7)/(B7+D7)))</calculatedColumnFormula>
    </tableColumn>
    <tableColumn id="19" xr3:uid="{00000000-0010-0000-0400-000013000000}" name="_x000a_Fuites_x000a__x000a_%" dataDxfId="237" dataCellStyle="Percent">
      <calculatedColumnFormula>IF(K7="","",100%-K7)</calculatedColumnFormula>
    </tableColumn>
    <tableColumn id="12" xr3:uid="{00000000-0010-0000-0400-00000C000000}" name="Remarque" dataDxfId="236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e11314151617" displayName="Table11314151617" ref="A6:M408" totalsRowShown="0" headerRowDxfId="235" headerRowBorderDxfId="234" tableBorderDxfId="233" totalsRowBorderDxfId="232">
  <autoFilter ref="A6:M408" xr:uid="{00000000-0009-0000-0100-000010000000}"/>
  <tableColumns count="13">
    <tableColumn id="1" xr3:uid="{00000000-0010-0000-0500-000001000000}" name="Date" dataDxfId="231"/>
    <tableColumn id="2" xr3:uid="{00000000-0010-0000-0500-000002000000}" name="Production Eau Potable_x000a_m3" dataDxfId="230"/>
    <tableColumn id="3" xr3:uid="{00000000-0010-0000-0500-000003000000}" name="_x000a_Vente_x000a__x000a_m3" dataDxfId="229"/>
    <tableColumn id="4" xr3:uid="{00000000-0010-0000-0500-000004000000}" name="_x000a_Achat_x000a__x000a_m3" dataDxfId="228"/>
    <tableColumn id="13" xr3:uid="{00000000-0010-0000-0500-00000D000000}" name="Distribution Eau potable_x000a_m3" dataDxfId="227">
      <calculatedColumnFormula>IF((B7-C7+D7)=0,"",B7-C7+D7)</calculatedColumnFormula>
    </tableColumn>
    <tableColumn id="14" xr3:uid="{00000000-0010-0000-0500-00000E000000}" name="_x000a_Fuites_x000a__x000a_m3" dataDxfId="226">
      <calculatedColumnFormula>IF(OR(E7="",J7=""),"",E7-J7)</calculatedColumnFormula>
    </tableColumn>
    <tableColumn id="5" xr3:uid="{00000000-0010-0000-0500-000005000000}" name="Consommation (compteurs d'eau potable)_x000a_m3" dataDxfId="225"/>
    <tableColumn id="16" xr3:uid="{00000000-0010-0000-0500-000010000000}" name="_x000a_Service réseau_x000a__x000a_m3" dataDxfId="224"/>
    <tableColumn id="18" xr3:uid="{00000000-0010-0000-0500-000012000000}" name="Eau potable non comptabilisée_x000a_m3" dataDxfId="223"/>
    <tableColumn id="17" xr3:uid="{00000000-0010-0000-0500-000011000000}" name="Consommation totale_x000a_m3" dataDxfId="222">
      <calculatedColumnFormula>IF(SUM(G7:I7)=0,"",SUM(G7:I7))</calculatedColumnFormula>
    </tableColumn>
    <tableColumn id="7" xr3:uid="{00000000-0010-0000-0500-000007000000}" name="_x000a_Rendement_x000a__x000a_%" dataDxfId="221" dataCellStyle="Percent">
      <calculatedColumnFormula>IF(OR(E7="",J7=""),"",((J7+C7)/(B7+D7)))</calculatedColumnFormula>
    </tableColumn>
    <tableColumn id="19" xr3:uid="{00000000-0010-0000-0500-000013000000}" name="_x000a_Fuites_x000a__x000a_%" dataDxfId="220" dataCellStyle="Percent">
      <calculatedColumnFormula>IF(K7="","",100%-K7)</calculatedColumnFormula>
    </tableColumn>
    <tableColumn id="12" xr3:uid="{00000000-0010-0000-0500-00000C000000}" name="Remarque" dataDxfId="219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6000000}" name="Table1131415161718" displayName="Table1131415161718" ref="A6:M408" totalsRowShown="0" headerRowDxfId="218" headerRowBorderDxfId="217" tableBorderDxfId="216" totalsRowBorderDxfId="215">
  <autoFilter ref="A6:M408" xr:uid="{00000000-0009-0000-0100-000011000000}"/>
  <tableColumns count="13">
    <tableColumn id="1" xr3:uid="{00000000-0010-0000-0600-000001000000}" name="Date" dataDxfId="214"/>
    <tableColumn id="2" xr3:uid="{00000000-0010-0000-0600-000002000000}" name="Production Eau Potable_x000a_m3" dataDxfId="213"/>
    <tableColumn id="3" xr3:uid="{00000000-0010-0000-0600-000003000000}" name="_x000a_Vente_x000a__x000a_m3" dataDxfId="212"/>
    <tableColumn id="4" xr3:uid="{00000000-0010-0000-0600-000004000000}" name="_x000a_Achat_x000a__x000a_m3" dataDxfId="211"/>
    <tableColumn id="13" xr3:uid="{00000000-0010-0000-0600-00000D000000}" name="Distribution Eau potable_x000a_m3" dataDxfId="210">
      <calculatedColumnFormula>IF((B7-C7+D7)=0,"",B7-C7+D7)</calculatedColumnFormula>
    </tableColumn>
    <tableColumn id="14" xr3:uid="{00000000-0010-0000-0600-00000E000000}" name="_x000a_Fuites_x000a__x000a_m3" dataDxfId="209">
      <calculatedColumnFormula>IF(OR(E7="",J7=""),"",E7-J7)</calculatedColumnFormula>
    </tableColumn>
    <tableColumn id="5" xr3:uid="{00000000-0010-0000-0600-000005000000}" name="Consommation (compteurs d'eau potable)_x000a_m3" dataDxfId="208"/>
    <tableColumn id="16" xr3:uid="{00000000-0010-0000-0600-000010000000}" name="_x000a_Service réseau_x000a__x000a_m3" dataDxfId="207"/>
    <tableColumn id="18" xr3:uid="{00000000-0010-0000-0600-000012000000}" name="Eau potable non comptabilisée_x000a_m3" dataDxfId="206"/>
    <tableColumn id="17" xr3:uid="{00000000-0010-0000-0600-000011000000}" name="Consommation totale_x000a_m3" dataDxfId="205">
      <calculatedColumnFormula>IF(SUM(G7:I7)=0,"",SUM(G7:I7))</calculatedColumnFormula>
    </tableColumn>
    <tableColumn id="7" xr3:uid="{00000000-0010-0000-0600-000007000000}" name="_x000a_Rendement_x000a__x000a_%" dataDxfId="204" dataCellStyle="Percent">
      <calculatedColumnFormula>IF(OR(E7="",J7=""),"",((J7+C7)/(B7+D7)))</calculatedColumnFormula>
    </tableColumn>
    <tableColumn id="19" xr3:uid="{00000000-0010-0000-0600-000013000000}" name="_x000a_Fuites_x000a__x000a_%" dataDxfId="203" dataCellStyle="Percent">
      <calculatedColumnFormula>IF(K7="","",100%-K7)</calculatedColumnFormula>
    </tableColumn>
    <tableColumn id="12" xr3:uid="{00000000-0010-0000-0600-00000C000000}" name="Remarque" dataDxfId="202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Table113141516171819" displayName="Table113141516171819" ref="A6:M408" totalsRowShown="0" headerRowDxfId="201" headerRowBorderDxfId="200" tableBorderDxfId="199" totalsRowBorderDxfId="198">
  <autoFilter ref="A6:M408" xr:uid="{00000000-0009-0000-0100-000012000000}"/>
  <tableColumns count="13">
    <tableColumn id="1" xr3:uid="{00000000-0010-0000-0700-000001000000}" name="Date" dataDxfId="197"/>
    <tableColumn id="2" xr3:uid="{00000000-0010-0000-0700-000002000000}" name="Production Eau Potable_x000a_m3" dataDxfId="196"/>
    <tableColumn id="3" xr3:uid="{00000000-0010-0000-0700-000003000000}" name="_x000a_Vente_x000a__x000a_m3" dataDxfId="195"/>
    <tableColumn id="4" xr3:uid="{00000000-0010-0000-0700-000004000000}" name="_x000a_Achat_x000a__x000a_m3" dataDxfId="194"/>
    <tableColumn id="13" xr3:uid="{00000000-0010-0000-0700-00000D000000}" name="Distribution Eau potable_x000a_m3" dataDxfId="193">
      <calculatedColumnFormula>IF((B7-C7+D7)=0,"",B7-C7+D7)</calculatedColumnFormula>
    </tableColumn>
    <tableColumn id="14" xr3:uid="{00000000-0010-0000-0700-00000E000000}" name="_x000a_Fuites_x000a__x000a_m3" dataDxfId="192">
      <calculatedColumnFormula>IF(OR(E7="",J7=""),"",E7-J7)</calculatedColumnFormula>
    </tableColumn>
    <tableColumn id="5" xr3:uid="{00000000-0010-0000-0700-000005000000}" name="Consommation (compteurs d'eau potable)_x000a_m3" dataDxfId="191"/>
    <tableColumn id="16" xr3:uid="{00000000-0010-0000-0700-000010000000}" name="_x000a_Service réseau_x000a__x000a_m3" dataDxfId="190"/>
    <tableColumn id="18" xr3:uid="{00000000-0010-0000-0700-000012000000}" name="Eau potable non comptabilisée_x000a_m3" dataDxfId="189"/>
    <tableColumn id="17" xr3:uid="{00000000-0010-0000-0700-000011000000}" name="Consommation totale_x000a_m3" dataDxfId="188">
      <calculatedColumnFormula>IF(SUM(G7:I7)=0,"",SUM(G7:I7))</calculatedColumnFormula>
    </tableColumn>
    <tableColumn id="7" xr3:uid="{00000000-0010-0000-0700-000007000000}" name="_x000a_Rendement_x000a__x000a_%" dataDxfId="187" dataCellStyle="Percent">
      <calculatedColumnFormula>IF(OR(E7="",J7=""),"",((J7+C7)/(B7+D7)))</calculatedColumnFormula>
    </tableColumn>
    <tableColumn id="19" xr3:uid="{00000000-0010-0000-0700-000013000000}" name="_x000a_Fuites_x000a__x000a_%" dataDxfId="186" dataCellStyle="Percent">
      <calculatedColumnFormula>IF(K7="","",100%-K7)</calculatedColumnFormula>
    </tableColumn>
    <tableColumn id="12" xr3:uid="{00000000-0010-0000-0700-00000C000000}" name="Remarque" dataDxfId="185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e11314151617181920" displayName="Table11314151617181920" ref="A6:M408" totalsRowShown="0" headerRowDxfId="184" headerRowBorderDxfId="183" tableBorderDxfId="182" totalsRowBorderDxfId="181">
  <autoFilter ref="A6:M408" xr:uid="{00000000-0009-0000-0100-000013000000}"/>
  <tableColumns count="13">
    <tableColumn id="1" xr3:uid="{00000000-0010-0000-0800-000001000000}" name="Date" dataDxfId="180"/>
    <tableColumn id="2" xr3:uid="{00000000-0010-0000-0800-000002000000}" name="Production Eau Potable_x000a_m3" dataDxfId="179"/>
    <tableColumn id="3" xr3:uid="{00000000-0010-0000-0800-000003000000}" name="_x000a_Vente_x000a__x000a_m3" dataDxfId="178"/>
    <tableColumn id="4" xr3:uid="{00000000-0010-0000-0800-000004000000}" name="_x000a_Achat_x000a__x000a_m3" dataDxfId="177"/>
    <tableColumn id="13" xr3:uid="{00000000-0010-0000-0800-00000D000000}" name="Distribution Eau potable_x000a_m3" dataDxfId="176">
      <calculatedColumnFormula>IF((B7-C7+D7)=0,"",B7-C7+D7)</calculatedColumnFormula>
    </tableColumn>
    <tableColumn id="14" xr3:uid="{00000000-0010-0000-0800-00000E000000}" name="_x000a_Fuites_x000a__x000a_m3" dataDxfId="175">
      <calculatedColumnFormula>IF(OR(E7="",J7=""),"",E7-J7)</calculatedColumnFormula>
    </tableColumn>
    <tableColumn id="5" xr3:uid="{00000000-0010-0000-0800-000005000000}" name="Consommation (compteurs d'eau potable)_x000a_m3" dataDxfId="174"/>
    <tableColumn id="16" xr3:uid="{00000000-0010-0000-0800-000010000000}" name="_x000a_Service réseau_x000a__x000a_m3" dataDxfId="173"/>
    <tableColumn id="18" xr3:uid="{00000000-0010-0000-0800-000012000000}" name="Eau potable non comptabilisée_x000a_m3" dataDxfId="172"/>
    <tableColumn id="17" xr3:uid="{00000000-0010-0000-0800-000011000000}" name="Consommation totale_x000a_m3" dataDxfId="171">
      <calculatedColumnFormula>IF(SUM(G7:I7)=0,"",SUM(G7:I7))</calculatedColumnFormula>
    </tableColumn>
    <tableColumn id="7" xr3:uid="{00000000-0010-0000-0800-000007000000}" name="_x000a_Rendement_x000a__x000a_%" dataDxfId="170" dataCellStyle="Percent">
      <calculatedColumnFormula>IF(OR(E7="",J7=""),"",((J7+C7)/(B7+D7)))</calculatedColumnFormula>
    </tableColumn>
    <tableColumn id="19" xr3:uid="{00000000-0010-0000-0800-000013000000}" name="_x000a_Fuites_x000a__x000a_%" dataDxfId="169" dataCellStyle="Percent">
      <calculatedColumnFormula>IF(K7="","",100%-K7)</calculatedColumnFormula>
    </tableColumn>
    <tableColumn id="12" xr3:uid="{00000000-0010-0000-0800-00000C000000}" name="Remarque" dataDxfId="168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B1:AZ60"/>
  <sheetViews>
    <sheetView showGridLines="0" tabSelected="1" zoomScale="90" zoomScaleNormal="90" zoomScalePageLayoutView="60" workbookViewId="0">
      <selection activeCell="F27" sqref="F27"/>
    </sheetView>
  </sheetViews>
  <sheetFormatPr defaultColWidth="9.109375" defaultRowHeight="14.4" x14ac:dyDescent="0.3"/>
  <cols>
    <col min="1" max="2" width="0.88671875" style="4" customWidth="1"/>
    <col min="3" max="3" width="1.109375" style="4" customWidth="1"/>
    <col min="4" max="4" width="43.6640625" style="4" customWidth="1"/>
    <col min="5" max="5" width="7.44140625" style="4" customWidth="1"/>
    <col min="6" max="16" width="10.44140625" style="4" customWidth="1"/>
    <col min="17" max="17" width="2.44140625" style="4" customWidth="1"/>
    <col min="18" max="18" width="1" style="4" customWidth="1"/>
    <col min="19" max="19" width="2.109375" style="4" customWidth="1"/>
    <col min="20" max="20" width="21.5546875" style="4" customWidth="1"/>
    <col min="21" max="31" width="7.88671875" style="4" customWidth="1"/>
    <col min="32" max="32" width="2" style="4" customWidth="1"/>
    <col min="33" max="33" width="9.109375" style="4"/>
    <col min="34" max="34" width="16.6640625" style="103" bestFit="1" customWidth="1"/>
    <col min="35" max="35" width="16.6640625" style="103" customWidth="1"/>
    <col min="36" max="46" width="9.5546875" style="103" customWidth="1"/>
    <col min="47" max="49" width="9.109375" style="103"/>
    <col min="50" max="52" width="9.109375" style="76"/>
    <col min="53" max="16384" width="9.109375" style="4"/>
  </cols>
  <sheetData>
    <row r="1" spans="2:52" ht="4.5" customHeight="1" x14ac:dyDescent="0.3"/>
    <row r="2" spans="2:52" ht="9.75" customHeight="1" x14ac:dyDescent="0.3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9"/>
    </row>
    <row r="3" spans="2:52" s="5" customFormat="1" ht="33" customHeight="1" x14ac:dyDescent="0.4">
      <c r="B3" s="90"/>
      <c r="C3" s="95" t="s">
        <v>2</v>
      </c>
      <c r="D3" s="91"/>
      <c r="E3" s="91"/>
      <c r="F3" s="166" t="s">
        <v>96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92"/>
      <c r="R3" s="92"/>
      <c r="S3" s="92"/>
      <c r="T3" s="93"/>
      <c r="U3" s="93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4"/>
      <c r="AH3" s="104"/>
      <c r="AI3" s="105" t="s">
        <v>16</v>
      </c>
      <c r="AJ3" s="106">
        <v>2023</v>
      </c>
      <c r="AK3" s="106">
        <v>2024</v>
      </c>
      <c r="AL3" s="106">
        <v>2025</v>
      </c>
      <c r="AM3" s="106">
        <v>2026</v>
      </c>
      <c r="AN3" s="106">
        <v>2027</v>
      </c>
      <c r="AO3" s="106">
        <v>2028</v>
      </c>
      <c r="AP3" s="106">
        <v>2029</v>
      </c>
      <c r="AQ3" s="106">
        <v>2030</v>
      </c>
      <c r="AR3" s="106">
        <v>2031</v>
      </c>
      <c r="AS3" s="106">
        <v>2032</v>
      </c>
      <c r="AT3" s="106">
        <v>2033</v>
      </c>
      <c r="AU3" s="103"/>
      <c r="AV3" s="103"/>
      <c r="AW3" s="103" t="s">
        <v>38</v>
      </c>
      <c r="AX3" s="76"/>
      <c r="AY3" s="77"/>
      <c r="AZ3" s="77"/>
    </row>
    <row r="4" spans="2:52" s="85" customFormat="1" ht="5.25" customHeight="1" x14ac:dyDescent="0.3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H4" s="107" t="s">
        <v>11</v>
      </c>
      <c r="AI4" s="108">
        <f ca="1">IF($AE$30=2023,AJ4,IF($AE$30=2024,AK4,IF($AE$30=2025,AL4,IF($AE$30=2026,AM4,IF($AE$30=2027,AN4,IF($AE$30=2028,AO4,IF($AE$30=2029,AP4,IF($AE$30=2030,AQ4,IF($AE$30=2031,AR4,IF($AE$30=2032,AS4,IF($AE$30=2033,AT4)))))))))))</f>
        <v>0</v>
      </c>
      <c r="AJ4" s="109">
        <f>SUM('2023'!G$7:G$408)</f>
        <v>0</v>
      </c>
      <c r="AK4" s="109">
        <f>SUM('[1]2024'!$G$5:$G$370)</f>
        <v>0</v>
      </c>
      <c r="AL4" s="109">
        <f>SUM('[1]2025'!$G$5:$G$370)</f>
        <v>0</v>
      </c>
      <c r="AM4" s="109">
        <f>SUM('[1]2026'!$G$5:$G$370)</f>
        <v>0</v>
      </c>
      <c r="AN4" s="109">
        <f>SUM('[1]2027'!$G$5:$G$370)</f>
        <v>0</v>
      </c>
      <c r="AO4" s="109">
        <f>SUM('[1]2028'!$G$5:$G$370)</f>
        <v>0</v>
      </c>
      <c r="AP4" s="109">
        <f>SUM('[1]2029'!$G$5:$G$370)</f>
        <v>0</v>
      </c>
      <c r="AQ4" s="109">
        <f>SUM('[1]2030'!$G$5:$G$370)</f>
        <v>0</v>
      </c>
      <c r="AR4" s="109">
        <f>SUM('[1]2031'!$G$5:$G$370)</f>
        <v>0</v>
      </c>
      <c r="AS4" s="109">
        <f>SUM('[1]2032'!$G$5:$G$370)</f>
        <v>0</v>
      </c>
      <c r="AT4" s="109">
        <f>SUM('[1]2033'!$G$5:$G$370)</f>
        <v>0</v>
      </c>
      <c r="AU4" s="110"/>
      <c r="AV4" s="110"/>
      <c r="AW4" s="110" t="s">
        <v>95</v>
      </c>
      <c r="AX4" s="86"/>
      <c r="AY4" s="86"/>
      <c r="AZ4" s="86"/>
    </row>
    <row r="5" spans="2:52" ht="28.8" x14ac:dyDescent="0.45">
      <c r="B5" s="9"/>
      <c r="C5" s="18"/>
      <c r="D5" s="30" t="s">
        <v>17</v>
      </c>
      <c r="E5" s="30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4"/>
      <c r="S5" s="9"/>
      <c r="T5" s="30" t="s">
        <v>90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14"/>
      <c r="AH5" s="111" t="s">
        <v>12</v>
      </c>
      <c r="AI5" s="112">
        <f ca="1">IF($AE$30=2023,AJ5,IF($AE$30=2024,AK5,IF($AE$30=2025,AL5,IF($AE$30=2026,AM5,IF($AE$30=2027,AN5,IF($AE$30=2028,AO5,IF($AE$30=2029,AP5,IF($AE$30=2030,AQ5,IF($AE$30=2031,AR5,IF($AE$30=2032,AS5,IF($AE$30=2033,AT5)))))))))))</f>
        <v>0</v>
      </c>
      <c r="AJ5" s="113">
        <f>SUM('2023'!H$7:H$408)</f>
        <v>0</v>
      </c>
      <c r="AK5" s="113">
        <f>SUM('[1]2024'!$H$5:$H$370)</f>
        <v>0</v>
      </c>
      <c r="AL5" s="113">
        <f>SUM('[1]2025'!$H$5:$H$370)</f>
        <v>0</v>
      </c>
      <c r="AM5" s="113">
        <f>SUM('[1]2026'!$H$5:$H$370)</f>
        <v>0</v>
      </c>
      <c r="AN5" s="113">
        <f>SUM('[1]2027'!$H$5:$H$370)</f>
        <v>0</v>
      </c>
      <c r="AO5" s="113">
        <f>SUM('[1]2028'!$H$5:$H$370)</f>
        <v>0</v>
      </c>
      <c r="AP5" s="113">
        <f>SUM('[1]2029'!$H$5:$H$370)</f>
        <v>0</v>
      </c>
      <c r="AQ5" s="113">
        <f>SUM('[1]2030'!$H$5:$H$370)</f>
        <v>0</v>
      </c>
      <c r="AR5" s="113">
        <f>SUM('[1]2031'!$H$5:$H$370)</f>
        <v>0</v>
      </c>
      <c r="AS5" s="113">
        <f>SUM('[1]2032'!$H$5:$H$370)</f>
        <v>0</v>
      </c>
      <c r="AT5" s="113">
        <f>SUM('[1]2033'!$H$5:$H$370)</f>
        <v>0</v>
      </c>
    </row>
    <row r="6" spans="2:52" ht="26.25" customHeight="1" x14ac:dyDescent="0.4">
      <c r="B6" s="9"/>
      <c r="C6" s="18"/>
      <c r="D6" s="74" t="s">
        <v>37</v>
      </c>
      <c r="E6" s="74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4"/>
      <c r="S6" s="9"/>
      <c r="T6" s="78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14"/>
      <c r="AH6" s="111" t="s">
        <v>13</v>
      </c>
      <c r="AI6" s="112">
        <f ca="1">IF($AE$30=2023,AJ6,IF($AE$30=2024,AK6,IF($AE$30=2025,AL6,IF($AE$30=2026,AM6,IF($AE$30=2027,AN6,IF($AE$30=2028,AO6,IF($AE$30=2029,AP6,IF($AE$30=2030,AQ6,IF($AE$30=2031,AR6,IF($AE$30=2032,AS6,IF($AE$30=2033,AT6)))))))))))</f>
        <v>0</v>
      </c>
      <c r="AJ6" s="113">
        <f>SUM('2023'!I$7:I$408)</f>
        <v>0</v>
      </c>
      <c r="AK6" s="113">
        <f>SUM('[1]2024'!$I$5:$I$370)</f>
        <v>0</v>
      </c>
      <c r="AL6" s="113">
        <f>SUM('[1]2025'!$I$5:$I$370)</f>
        <v>0</v>
      </c>
      <c r="AM6" s="113">
        <f>SUM('[1]2026'!$I$5:$I$370)</f>
        <v>0</v>
      </c>
      <c r="AN6" s="113">
        <f>SUM('[1]2027'!$I$5:$I$370)</f>
        <v>0</v>
      </c>
      <c r="AO6" s="113">
        <f>SUM('[1]2028'!$I$5:$I$370)</f>
        <v>0</v>
      </c>
      <c r="AP6" s="113">
        <f>SUM('[1]2029'!$I$5:$I$370)</f>
        <v>0</v>
      </c>
      <c r="AQ6" s="113">
        <f>SUM('[1]2030'!$I$5:$I$370)</f>
        <v>0</v>
      </c>
      <c r="AR6" s="113">
        <f>SUM('[1]2031'!$I$5:$I$370)</f>
        <v>0</v>
      </c>
      <c r="AS6" s="113">
        <f>SUM('[1]2032'!$I$5:$I$370)</f>
        <v>0</v>
      </c>
      <c r="AT6" s="113">
        <f>SUM('[1]2033'!$I$5:$I$370)</f>
        <v>0</v>
      </c>
    </row>
    <row r="7" spans="2:52" ht="15" customHeight="1" x14ac:dyDescent="0.3">
      <c r="B7" s="9"/>
      <c r="C7" s="18"/>
      <c r="D7" s="165" t="s">
        <v>36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4"/>
      <c r="S7" s="9"/>
      <c r="T7" s="78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14"/>
      <c r="AH7" s="111" t="s">
        <v>14</v>
      </c>
      <c r="AI7" s="112">
        <f ca="1">IF($AE$30=2023,AJ7,IF($AE$30=2024,AK7,IF($AE$30=2025,AL7,IF($AE$30=2026,AM7,IF($AE$30=2027,AN7,IF($AE$30=2028,AO7,IF($AE$30=2029,AP7,IF($AE$30=2030,AQ7,IF($AE$30=2031,AR7,IF($AE$30=2032,AS7,IF($AE$30=2033,AT7)))))))))))</f>
        <v>0</v>
      </c>
      <c r="AJ7" s="113">
        <f>SUM('2023'!F$7:F$408)</f>
        <v>0</v>
      </c>
      <c r="AK7" s="113">
        <f>SUM('[1]2024'!$F$5:$F$370)</f>
        <v>0</v>
      </c>
      <c r="AL7" s="113">
        <f>SUM('[1]2025'!$F$5:$F$370)</f>
        <v>0</v>
      </c>
      <c r="AM7" s="113">
        <f>SUM('[1]2026'!$F$5:$F$370)</f>
        <v>0</v>
      </c>
      <c r="AN7" s="113">
        <f>SUM('[1]2027'!$F$5:$F$370)</f>
        <v>0</v>
      </c>
      <c r="AO7" s="113">
        <f>SUM('[1]2028'!$F$5:$F$370)</f>
        <v>0</v>
      </c>
      <c r="AP7" s="113">
        <f>SUM('[1]2029'!$F$5:$F$370)</f>
        <v>0</v>
      </c>
      <c r="AQ7" s="113">
        <f>SUM('[1]2030'!$F$5:$F$370)</f>
        <v>0</v>
      </c>
      <c r="AR7" s="113">
        <f>SUM('[1]2031'!$F$5:$F$370)</f>
        <v>0</v>
      </c>
      <c r="AS7" s="113">
        <f>SUM('[1]2032'!$F$5:$F$370)</f>
        <v>0</v>
      </c>
      <c r="AT7" s="113">
        <f>SUM('[1]2033'!$F$5:$F$370)</f>
        <v>0</v>
      </c>
    </row>
    <row r="8" spans="2:52" x14ac:dyDescent="0.3">
      <c r="B8" s="9"/>
      <c r="C8" s="18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4"/>
      <c r="S8" s="9"/>
      <c r="T8" s="78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14"/>
      <c r="AH8" s="111"/>
      <c r="AI8" s="112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2:52" x14ac:dyDescent="0.3">
      <c r="B9" s="9"/>
      <c r="C9" s="10"/>
      <c r="D9" s="101" t="s">
        <v>44</v>
      </c>
      <c r="E9" s="101"/>
      <c r="F9" s="99">
        <f>IF(F$24="rural",15%,10%)</f>
        <v>0.1</v>
      </c>
      <c r="G9" s="99">
        <f t="shared" ref="G9:P9" si="0">IF(G$24="rural",15%,10%)</f>
        <v>0.1</v>
      </c>
      <c r="H9" s="99">
        <f t="shared" si="0"/>
        <v>0.1</v>
      </c>
      <c r="I9" s="99">
        <f t="shared" si="0"/>
        <v>0.1</v>
      </c>
      <c r="J9" s="99">
        <f t="shared" si="0"/>
        <v>0.1</v>
      </c>
      <c r="K9" s="99">
        <f t="shared" si="0"/>
        <v>0.1</v>
      </c>
      <c r="L9" s="99">
        <f t="shared" si="0"/>
        <v>0.1</v>
      </c>
      <c r="M9" s="99">
        <f t="shared" si="0"/>
        <v>0.1</v>
      </c>
      <c r="N9" s="99">
        <f t="shared" si="0"/>
        <v>0.1</v>
      </c>
      <c r="O9" s="99">
        <f t="shared" si="0"/>
        <v>0.1</v>
      </c>
      <c r="P9" s="99">
        <f t="shared" si="0"/>
        <v>0.1</v>
      </c>
      <c r="Q9" s="14"/>
      <c r="S9" s="9"/>
      <c r="T9" s="78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14"/>
      <c r="AH9" s="111"/>
      <c r="AI9" s="112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</row>
    <row r="10" spans="2:52" ht="24.75" customHeight="1" x14ac:dyDescent="0.3">
      <c r="B10" s="9"/>
      <c r="C10" s="10"/>
      <c r="D10" s="155"/>
      <c r="E10" s="153"/>
      <c r="F10" s="68">
        <v>2023</v>
      </c>
      <c r="G10" s="68">
        <v>2024</v>
      </c>
      <c r="H10" s="68">
        <v>2025</v>
      </c>
      <c r="I10" s="68">
        <v>2026</v>
      </c>
      <c r="J10" s="68">
        <v>2027</v>
      </c>
      <c r="K10" s="68">
        <v>2028</v>
      </c>
      <c r="L10" s="68">
        <v>2029</v>
      </c>
      <c r="M10" s="68">
        <v>2030</v>
      </c>
      <c r="N10" s="68">
        <v>2031</v>
      </c>
      <c r="O10" s="68">
        <v>2032</v>
      </c>
      <c r="P10" s="69">
        <v>2033</v>
      </c>
      <c r="Q10" s="14"/>
      <c r="S10" s="9"/>
      <c r="T10" s="78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14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</row>
    <row r="11" spans="2:52" ht="24.75" customHeight="1" x14ac:dyDescent="0.45">
      <c r="B11" s="9"/>
      <c r="C11" s="73"/>
      <c r="D11" s="71" t="s">
        <v>31</v>
      </c>
      <c r="E11" s="156" t="s">
        <v>42</v>
      </c>
      <c r="F11" s="151">
        <f>SUM(F12:F14)</f>
        <v>0</v>
      </c>
      <c r="G11" s="151">
        <f t="shared" ref="G11:P11" si="1">SUM(G12:G14)</f>
        <v>0</v>
      </c>
      <c r="H11" s="151">
        <f t="shared" si="1"/>
        <v>0</v>
      </c>
      <c r="I11" s="151">
        <f t="shared" si="1"/>
        <v>0</v>
      </c>
      <c r="J11" s="151">
        <f t="shared" si="1"/>
        <v>0</v>
      </c>
      <c r="K11" s="151">
        <f t="shared" si="1"/>
        <v>0</v>
      </c>
      <c r="L11" s="151">
        <f t="shared" si="1"/>
        <v>0</v>
      </c>
      <c r="M11" s="151">
        <f t="shared" si="1"/>
        <v>0</v>
      </c>
      <c r="N11" s="151">
        <f t="shared" si="1"/>
        <v>0</v>
      </c>
      <c r="O11" s="151">
        <f t="shared" si="1"/>
        <v>0</v>
      </c>
      <c r="P11" s="152">
        <f t="shared" si="1"/>
        <v>0</v>
      </c>
      <c r="Q11" s="14"/>
      <c r="S11" s="9"/>
      <c r="T11" s="30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14"/>
      <c r="AH11" s="111"/>
      <c r="AI11" s="112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</row>
    <row r="12" spans="2:52" ht="24.75" customHeight="1" x14ac:dyDescent="0.45">
      <c r="B12" s="9"/>
      <c r="C12" s="148"/>
      <c r="D12" s="150" t="s">
        <v>89</v>
      </c>
      <c r="E12" s="161" t="s">
        <v>97</v>
      </c>
      <c r="F12" s="114">
        <f>SUM('2023'!$G$7:$G$408)</f>
        <v>0</v>
      </c>
      <c r="G12" s="114">
        <f>SUM('2024'!$G$7:$G$408)</f>
        <v>0</v>
      </c>
      <c r="H12" s="114">
        <f>SUM('2025'!$G$7:$G$408)</f>
        <v>0</v>
      </c>
      <c r="I12" s="114">
        <f>SUM('2026'!$G$7:$G$408)</f>
        <v>0</v>
      </c>
      <c r="J12" s="114">
        <f>SUM('2027'!$G$7:$G$408)</f>
        <v>0</v>
      </c>
      <c r="K12" s="114">
        <f>SUM('2028'!$G$7:$G$408)</f>
        <v>0</v>
      </c>
      <c r="L12" s="114">
        <f>SUM('2029'!$G$7:$G$408)</f>
        <v>0</v>
      </c>
      <c r="M12" s="114">
        <f>SUM('2030'!$G$7:$G$408)</f>
        <v>0</v>
      </c>
      <c r="N12" s="114">
        <f>SUM('2031'!$G$7:$G$408)</f>
        <v>0</v>
      </c>
      <c r="O12" s="114">
        <f>SUM('2032'!$G$7:$G$408)</f>
        <v>0</v>
      </c>
      <c r="P12" s="115">
        <f>SUM('2033'!$G$7:$G$408)</f>
        <v>0</v>
      </c>
      <c r="Q12" s="14"/>
      <c r="S12" s="9"/>
      <c r="T12" s="30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4"/>
      <c r="AH12" s="111"/>
      <c r="AI12" s="112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</row>
    <row r="13" spans="2:52" ht="24.75" customHeight="1" x14ac:dyDescent="0.45">
      <c r="B13" s="9"/>
      <c r="C13" s="149"/>
      <c r="D13" s="150" t="s">
        <v>88</v>
      </c>
      <c r="E13" s="161" t="s">
        <v>98</v>
      </c>
      <c r="F13" s="114">
        <f>SUM('2023'!$H$7:$H$408)</f>
        <v>0</v>
      </c>
      <c r="G13" s="114">
        <f>SUM('2024'!$H$7:$H$408)</f>
        <v>0</v>
      </c>
      <c r="H13" s="114">
        <f>SUM('2025'!$H$7:$H$408)</f>
        <v>0</v>
      </c>
      <c r="I13" s="114">
        <f>SUM('2026'!$H$7:$H$408)</f>
        <v>0</v>
      </c>
      <c r="J13" s="114">
        <f>SUM('2027'!$H$7:$H$408)</f>
        <v>0</v>
      </c>
      <c r="K13" s="114">
        <f>SUM('2028'!$H$7:$H$408)</f>
        <v>0</v>
      </c>
      <c r="L13" s="114">
        <f>SUM('2029'!$H$7:$H$408)</f>
        <v>0</v>
      </c>
      <c r="M13" s="114">
        <f>SUM('2030'!$H$7:$H$408)</f>
        <v>0</v>
      </c>
      <c r="N13" s="114">
        <f>SUM('2031'!$H$7:$H$408)</f>
        <v>0</v>
      </c>
      <c r="O13" s="114">
        <f>SUM('2032'!$H$7:$H$408)</f>
        <v>0</v>
      </c>
      <c r="P13" s="115">
        <f>SUM('2033'!$H$7:$H$408)</f>
        <v>0</v>
      </c>
      <c r="Q13" s="14"/>
      <c r="S13" s="9"/>
      <c r="T13" s="30" t="s">
        <v>91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14"/>
      <c r="AH13" s="111"/>
      <c r="AI13" s="112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</row>
    <row r="14" spans="2:52" ht="24.75" customHeight="1" x14ac:dyDescent="0.45">
      <c r="B14" s="9"/>
      <c r="C14" s="149"/>
      <c r="D14" s="150" t="s">
        <v>87</v>
      </c>
      <c r="E14" s="161" t="s">
        <v>99</v>
      </c>
      <c r="F14" s="114">
        <f>SUM('2023'!$I$7:$I$408)</f>
        <v>0</v>
      </c>
      <c r="G14" s="114">
        <f>SUM('2024'!$I$7:$I$408)</f>
        <v>0</v>
      </c>
      <c r="H14" s="114">
        <f>SUM('2025'!$I$7:$I$408)</f>
        <v>0</v>
      </c>
      <c r="I14" s="114">
        <f>SUM('2026'!$I$7:$I$408)</f>
        <v>0</v>
      </c>
      <c r="J14" s="114">
        <f>SUM('2027'!$I$7:$I$408)</f>
        <v>0</v>
      </c>
      <c r="K14" s="114">
        <f>SUM('2028'!$I$7:$I$408)</f>
        <v>0</v>
      </c>
      <c r="L14" s="114">
        <f>SUM('2029'!$I$7:$I$408)</f>
        <v>0</v>
      </c>
      <c r="M14" s="114">
        <f>SUM('2030'!$I$7:$I$408)</f>
        <v>0</v>
      </c>
      <c r="N14" s="114">
        <f>SUM('2031'!$I$7:$I$408)</f>
        <v>0</v>
      </c>
      <c r="O14" s="114">
        <f>SUM('2032'!$I$7:$I$408)</f>
        <v>0</v>
      </c>
      <c r="P14" s="115">
        <f>SUM('2033'!$I$7:$I$408)</f>
        <v>0</v>
      </c>
      <c r="Q14" s="14"/>
      <c r="S14" s="9"/>
      <c r="T14" s="30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14"/>
      <c r="AH14" s="111"/>
      <c r="AI14" s="112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</row>
    <row r="15" spans="2:52" ht="24.75" customHeight="1" x14ac:dyDescent="0.45">
      <c r="B15" s="9"/>
      <c r="C15" s="73"/>
      <c r="D15" s="70" t="s">
        <v>32</v>
      </c>
      <c r="E15" s="157" t="s">
        <v>41</v>
      </c>
      <c r="F15" s="114">
        <f>SUM('2023'!$C$7:$C$408)</f>
        <v>0</v>
      </c>
      <c r="G15" s="114">
        <f>SUM('2024'!$C$7:$C$408)</f>
        <v>0</v>
      </c>
      <c r="H15" s="114">
        <f>SUM('2025'!$C$7:$C$408)</f>
        <v>0</v>
      </c>
      <c r="I15" s="114">
        <f>SUM('2026'!$C$7:$C$408)</f>
        <v>0</v>
      </c>
      <c r="J15" s="114">
        <f>SUM('2027'!$C$7:$C$408)</f>
        <v>0</v>
      </c>
      <c r="K15" s="114">
        <f>SUM('2028'!$C$7:$C$408)</f>
        <v>0</v>
      </c>
      <c r="L15" s="114">
        <f>SUM('2029'!$C$7:$C$408)</f>
        <v>0</v>
      </c>
      <c r="M15" s="114">
        <f>SUM('2030'!$C$7:$C$408)</f>
        <v>0</v>
      </c>
      <c r="N15" s="114">
        <f>SUM('2031'!$C$7:$C$408)</f>
        <v>0</v>
      </c>
      <c r="O15" s="114">
        <f>SUM('2032'!$C$7:$C$408)</f>
        <v>0</v>
      </c>
      <c r="P15" s="115">
        <f>SUM('2033'!$C$7:$C$408)</f>
        <v>0</v>
      </c>
      <c r="Q15" s="14"/>
      <c r="S15" s="9"/>
      <c r="T15" s="30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14"/>
      <c r="AH15" s="111"/>
      <c r="AI15" s="112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</row>
    <row r="16" spans="2:52" ht="24.75" customHeight="1" x14ac:dyDescent="0.3">
      <c r="B16" s="9"/>
      <c r="C16" s="73"/>
      <c r="D16" s="70" t="s">
        <v>33</v>
      </c>
      <c r="E16" s="157" t="s">
        <v>40</v>
      </c>
      <c r="F16" s="114">
        <f>SUM('2023'!$B$7:$B$408)</f>
        <v>0</v>
      </c>
      <c r="G16" s="114">
        <f>SUM('2024'!$B$7:$B$408)</f>
        <v>0</v>
      </c>
      <c r="H16" s="114">
        <f>SUM('2025'!$B$7:$B$408)</f>
        <v>0</v>
      </c>
      <c r="I16" s="114">
        <f>SUM('2026'!$B$7:$B$408)</f>
        <v>0</v>
      </c>
      <c r="J16" s="114">
        <f>SUM('2027'!$B$7:$B$408)</f>
        <v>0</v>
      </c>
      <c r="K16" s="114">
        <f>SUM('2028'!$B$7:$B$408)</f>
        <v>0</v>
      </c>
      <c r="L16" s="114">
        <f>SUM('2029'!$B$7:$B$408)</f>
        <v>0</v>
      </c>
      <c r="M16" s="114">
        <f>SUM('2030'!$B$7:$B$408)</f>
        <v>0</v>
      </c>
      <c r="N16" s="114">
        <f>SUM('2031'!$B$7:$B$408)</f>
        <v>0</v>
      </c>
      <c r="O16" s="114">
        <f>SUM('2032'!$B$7:$B$408)</f>
        <v>0</v>
      </c>
      <c r="P16" s="115">
        <f>SUM('2033'!$B$7:$B$408)</f>
        <v>0</v>
      </c>
      <c r="Q16" s="14"/>
      <c r="S16" s="9"/>
      <c r="T16" s="78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14"/>
      <c r="AH16" s="111"/>
      <c r="AI16" s="112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</row>
    <row r="17" spans="2:46" ht="24.75" customHeight="1" x14ac:dyDescent="0.45">
      <c r="B17" s="9"/>
      <c r="C17" s="73"/>
      <c r="D17" s="70" t="s">
        <v>34</v>
      </c>
      <c r="E17" s="157" t="s">
        <v>39</v>
      </c>
      <c r="F17" s="114">
        <f>SUM('2023'!$D$7:$D$408)</f>
        <v>0</v>
      </c>
      <c r="G17" s="114">
        <f>SUM('2024'!$D$7:$D$408)</f>
        <v>0</v>
      </c>
      <c r="H17" s="114">
        <f>SUM('2025'!$D$7:$D$408)</f>
        <v>0</v>
      </c>
      <c r="I17" s="114">
        <f>SUM('2026'!$D$7:$D$408)</f>
        <v>0</v>
      </c>
      <c r="J17" s="114">
        <f>SUM('2027'!$D$7:$D$408)</f>
        <v>0</v>
      </c>
      <c r="K17" s="114">
        <f>SUM('2028'!$D$7:$D$408)</f>
        <v>0</v>
      </c>
      <c r="L17" s="114">
        <f>SUM('2029'!$D$7:$D$408)</f>
        <v>0</v>
      </c>
      <c r="M17" s="114">
        <f>SUM('2030'!$D$7:$D$408)</f>
        <v>0</v>
      </c>
      <c r="N17" s="114">
        <f>SUM('2031'!$D$7:$D$408)</f>
        <v>0</v>
      </c>
      <c r="O17" s="114">
        <f>SUM('2032'!$D$7:$D$408)</f>
        <v>0</v>
      </c>
      <c r="P17" s="115">
        <f>SUM('2033'!$D$7:$D$408)</f>
        <v>0</v>
      </c>
      <c r="Q17" s="14"/>
      <c r="S17" s="9"/>
      <c r="T17" s="30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4"/>
      <c r="AH17" s="111"/>
      <c r="AI17" s="112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</row>
    <row r="18" spans="2:46" ht="24.75" customHeight="1" x14ac:dyDescent="0.3">
      <c r="B18" s="9"/>
      <c r="C18" s="19"/>
      <c r="D18" s="70" t="s">
        <v>35</v>
      </c>
      <c r="E18" s="158"/>
      <c r="F18" s="97" t="str">
        <f>IF(F16-F15+F17-F11=0,"",F16-F15+F17-F11)</f>
        <v/>
      </c>
      <c r="G18" s="79" t="str">
        <f t="shared" ref="G18:P18" si="2">IF(G16-G15+G17-G11=0,"",G16-G15+G17-G11)</f>
        <v/>
      </c>
      <c r="H18" s="79" t="str">
        <f t="shared" si="2"/>
        <v/>
      </c>
      <c r="I18" s="79" t="str">
        <f t="shared" si="2"/>
        <v/>
      </c>
      <c r="J18" s="79" t="str">
        <f t="shared" si="2"/>
        <v/>
      </c>
      <c r="K18" s="79" t="str">
        <f t="shared" si="2"/>
        <v/>
      </c>
      <c r="L18" s="79" t="str">
        <f t="shared" si="2"/>
        <v/>
      </c>
      <c r="M18" s="79" t="str">
        <f t="shared" si="2"/>
        <v/>
      </c>
      <c r="N18" s="79" t="str">
        <f t="shared" si="2"/>
        <v/>
      </c>
      <c r="O18" s="79" t="str">
        <f t="shared" si="2"/>
        <v/>
      </c>
      <c r="P18" s="80" t="str">
        <f t="shared" si="2"/>
        <v/>
      </c>
      <c r="Q18" s="14"/>
      <c r="S18" s="9"/>
      <c r="T18" s="78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14"/>
      <c r="AH18" s="111"/>
      <c r="AI18" s="112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</row>
    <row r="19" spans="2:46" ht="24.75" customHeight="1" x14ac:dyDescent="0.45">
      <c r="B19" s="9"/>
      <c r="C19" s="10"/>
      <c r="D19" s="70" t="s">
        <v>18</v>
      </c>
      <c r="E19" s="158"/>
      <c r="F19" s="98" t="str">
        <f>IFERROR(100%-(SUM(F11,F15)/SUM(F16,F17)),"")</f>
        <v/>
      </c>
      <c r="G19" s="96" t="str">
        <f t="shared" ref="G19:P19" si="3">IFERROR(100%-(SUM(G11,G15)/SUM(G16,G17)),"")</f>
        <v/>
      </c>
      <c r="H19" s="81" t="str">
        <f t="shared" si="3"/>
        <v/>
      </c>
      <c r="I19" s="81" t="str">
        <f t="shared" si="3"/>
        <v/>
      </c>
      <c r="J19" s="81" t="str">
        <f t="shared" si="3"/>
        <v/>
      </c>
      <c r="K19" s="81" t="str">
        <f t="shared" si="3"/>
        <v/>
      </c>
      <c r="L19" s="81" t="str">
        <f t="shared" si="3"/>
        <v/>
      </c>
      <c r="M19" s="81" t="str">
        <f t="shared" si="3"/>
        <v/>
      </c>
      <c r="N19" s="81" t="str">
        <f t="shared" si="3"/>
        <v/>
      </c>
      <c r="O19" s="81" t="str">
        <f t="shared" si="3"/>
        <v/>
      </c>
      <c r="P19" s="82" t="str">
        <f t="shared" si="3"/>
        <v/>
      </c>
      <c r="Q19" s="14"/>
      <c r="S19" s="9"/>
      <c r="T19" s="30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4"/>
      <c r="AH19" s="111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</row>
    <row r="20" spans="2:46" ht="24.75" customHeight="1" x14ac:dyDescent="0.45">
      <c r="B20" s="9"/>
      <c r="C20" s="10"/>
      <c r="D20" s="70" t="s">
        <v>19</v>
      </c>
      <c r="E20" s="158"/>
      <c r="F20" s="116">
        <f>'2023'!$F$3</f>
        <v>0</v>
      </c>
      <c r="G20" s="114">
        <f>'2024'!$F$3</f>
        <v>0</v>
      </c>
      <c r="H20" s="114">
        <f>'2025'!$F$3</f>
        <v>0</v>
      </c>
      <c r="I20" s="114">
        <f>'2026'!$F$3</f>
        <v>0</v>
      </c>
      <c r="J20" s="114">
        <f>'2027'!$F$3</f>
        <v>0</v>
      </c>
      <c r="K20" s="114">
        <f>'2028'!$F$3</f>
        <v>0</v>
      </c>
      <c r="L20" s="114">
        <f>'2029'!$F$3</f>
        <v>0</v>
      </c>
      <c r="M20" s="114">
        <f>'2030'!$F$3</f>
        <v>0</v>
      </c>
      <c r="N20" s="114">
        <f>'2031'!$F$3</f>
        <v>0</v>
      </c>
      <c r="O20" s="114">
        <f>'2032'!$F$3</f>
        <v>0</v>
      </c>
      <c r="P20" s="115">
        <f>'2033'!$F$3</f>
        <v>0</v>
      </c>
      <c r="Q20" s="14"/>
      <c r="S20" s="9"/>
      <c r="T20" s="30" t="s">
        <v>92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4"/>
      <c r="AH20" s="111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</row>
    <row r="21" spans="2:46" ht="24.75" customHeight="1" x14ac:dyDescent="0.45">
      <c r="B21" s="9"/>
      <c r="C21" s="10"/>
      <c r="D21" s="71" t="s">
        <v>47</v>
      </c>
      <c r="E21" s="154"/>
      <c r="F21" s="79" t="str">
        <f>IFERROR(F18/F20,"")</f>
        <v/>
      </c>
      <c r="G21" s="79" t="str">
        <f t="shared" ref="G21:P21" si="4">IFERROR(G18/G20,"")</f>
        <v/>
      </c>
      <c r="H21" s="79" t="str">
        <f t="shared" si="4"/>
        <v/>
      </c>
      <c r="I21" s="79" t="str">
        <f t="shared" si="4"/>
        <v/>
      </c>
      <c r="J21" s="79" t="str">
        <f t="shared" si="4"/>
        <v/>
      </c>
      <c r="K21" s="79" t="str">
        <f t="shared" si="4"/>
        <v/>
      </c>
      <c r="L21" s="79" t="str">
        <f t="shared" si="4"/>
        <v/>
      </c>
      <c r="M21" s="79" t="str">
        <f t="shared" si="4"/>
        <v/>
      </c>
      <c r="N21" s="79" t="str">
        <f t="shared" si="4"/>
        <v/>
      </c>
      <c r="O21" s="79" t="str">
        <f t="shared" si="4"/>
        <v/>
      </c>
      <c r="P21" s="80" t="str">
        <f t="shared" si="4"/>
        <v/>
      </c>
      <c r="Q21" s="14"/>
      <c r="S21" s="9"/>
      <c r="T21" s="30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4"/>
      <c r="AH21" s="111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</row>
    <row r="22" spans="2:46" ht="24.75" customHeight="1" x14ac:dyDescent="0.45">
      <c r="B22" s="9"/>
      <c r="C22" s="10"/>
      <c r="D22" s="71" t="s">
        <v>43</v>
      </c>
      <c r="E22" s="154"/>
      <c r="F22" s="114">
        <f>'2023'!$H$3</f>
        <v>0</v>
      </c>
      <c r="G22" s="114">
        <f>'2024'!$H$3</f>
        <v>0</v>
      </c>
      <c r="H22" s="114">
        <f>'2025'!$H$3</f>
        <v>0</v>
      </c>
      <c r="I22" s="114">
        <f>'2026'!$H$3</f>
        <v>0</v>
      </c>
      <c r="J22" s="114">
        <f>'2027'!$H$3</f>
        <v>0</v>
      </c>
      <c r="K22" s="114">
        <f>'2028'!$H$3</f>
        <v>0</v>
      </c>
      <c r="L22" s="114">
        <f>'2029'!$H$3</f>
        <v>0</v>
      </c>
      <c r="M22" s="114">
        <f>'2030'!$H$3</f>
        <v>0</v>
      </c>
      <c r="N22" s="114">
        <f>'2031'!$H$3</f>
        <v>0</v>
      </c>
      <c r="O22" s="114">
        <f>'2032'!$H$3</f>
        <v>0</v>
      </c>
      <c r="P22" s="115">
        <f>'2033'!$H$3</f>
        <v>0</v>
      </c>
      <c r="Q22" s="14"/>
      <c r="S22" s="9"/>
      <c r="T22" s="30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4"/>
      <c r="AH22" s="111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</row>
    <row r="23" spans="2:46" ht="24.75" customHeight="1" x14ac:dyDescent="0.3">
      <c r="B23" s="9"/>
      <c r="C23" s="10"/>
      <c r="D23" s="71" t="s">
        <v>48</v>
      </c>
      <c r="E23" s="154"/>
      <c r="F23" s="79" t="str">
        <f>IFERROR(F18/F22,"")</f>
        <v/>
      </c>
      <c r="G23" s="79" t="str">
        <f t="shared" ref="G23:P23" si="5">IFERROR(G18/G22,"")</f>
        <v/>
      </c>
      <c r="H23" s="79" t="str">
        <f t="shared" si="5"/>
        <v/>
      </c>
      <c r="I23" s="79" t="str">
        <f t="shared" si="5"/>
        <v/>
      </c>
      <c r="J23" s="79" t="str">
        <f t="shared" si="5"/>
        <v/>
      </c>
      <c r="K23" s="79" t="str">
        <f t="shared" si="5"/>
        <v/>
      </c>
      <c r="L23" s="79" t="str">
        <f t="shared" si="5"/>
        <v/>
      </c>
      <c r="M23" s="79" t="str">
        <f t="shared" si="5"/>
        <v/>
      </c>
      <c r="N23" s="79" t="str">
        <f t="shared" si="5"/>
        <v/>
      </c>
      <c r="O23" s="79" t="str">
        <f t="shared" si="5"/>
        <v/>
      </c>
      <c r="P23" s="80" t="str">
        <f t="shared" si="5"/>
        <v/>
      </c>
      <c r="Q23" s="14"/>
      <c r="S23" s="9"/>
      <c r="T23" s="78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4"/>
      <c r="AH23" s="111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</row>
    <row r="24" spans="2:46" ht="24.75" customHeight="1" x14ac:dyDescent="0.3">
      <c r="B24" s="9"/>
      <c r="C24" s="10"/>
      <c r="D24" s="75" t="s">
        <v>20</v>
      </c>
      <c r="E24" s="159"/>
      <c r="F24" s="117" t="str">
        <f>'2023'!$J$3</f>
        <v/>
      </c>
      <c r="G24" s="117" t="str">
        <f>'2024'!$J$3</f>
        <v/>
      </c>
      <c r="H24" s="117" t="str">
        <f>'2025'!$J$3</f>
        <v/>
      </c>
      <c r="I24" s="117" t="str">
        <f>'2026'!$J$3</f>
        <v/>
      </c>
      <c r="J24" s="117" t="str">
        <f>'2027'!$J$3</f>
        <v/>
      </c>
      <c r="K24" s="117" t="str">
        <f>'2028'!$J$3</f>
        <v/>
      </c>
      <c r="L24" s="117" t="str">
        <f>'2029'!$J$3</f>
        <v/>
      </c>
      <c r="M24" s="117" t="str">
        <f>'2030'!$J$3</f>
        <v/>
      </c>
      <c r="N24" s="117" t="str">
        <f>'2031'!$J$3</f>
        <v/>
      </c>
      <c r="O24" s="117" t="str">
        <f>'2032'!$J$3</f>
        <v/>
      </c>
      <c r="P24" s="118" t="str">
        <f>'2033'!$J$3</f>
        <v/>
      </c>
      <c r="Q24" s="14"/>
      <c r="S24" s="9"/>
      <c r="T24" s="78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4"/>
      <c r="AH24" s="111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</row>
    <row r="25" spans="2:46" ht="24.75" customHeight="1" x14ac:dyDescent="0.3">
      <c r="B25" s="9"/>
      <c r="C25" s="10"/>
      <c r="D25" s="71" t="s">
        <v>93</v>
      </c>
      <c r="E25" s="154"/>
      <c r="F25" s="133" t="str">
        <f>IF(('2023'!$L$3)="","","tableau")</f>
        <v/>
      </c>
      <c r="G25" s="133" t="str">
        <f>IF(('2024'!$L$3)="","","tableau")</f>
        <v/>
      </c>
      <c r="H25" s="133" t="str">
        <f>IF(('2025'!$L$3)="","","tableau")</f>
        <v/>
      </c>
      <c r="I25" s="133" t="str">
        <f>IF(('2026'!$L$3)="","","tableau")</f>
        <v/>
      </c>
      <c r="J25" s="133" t="str">
        <f>IF(('2027'!$L$3)="","","tableau")</f>
        <v/>
      </c>
      <c r="K25" s="133" t="str">
        <f>IF(('2028'!$L$3)="","","tableau")</f>
        <v/>
      </c>
      <c r="L25" s="133" t="str">
        <f>IF(('2029'!$L$3)="","","tableau")</f>
        <v/>
      </c>
      <c r="M25" s="133" t="str">
        <f>IF(('2030'!$L$3)="","","tableau")</f>
        <v/>
      </c>
      <c r="N25" s="133" t="str">
        <f>IF(('2031'!$L$3)="","","tableau")</f>
        <v/>
      </c>
      <c r="O25" s="133" t="str">
        <f>IF(('2032'!$L$3)="","","tableau")</f>
        <v/>
      </c>
      <c r="P25" s="134" t="str">
        <f>IF(('2033'!$L$3)="","","tableau")</f>
        <v/>
      </c>
      <c r="Q25" s="14"/>
      <c r="S25" s="9"/>
      <c r="T25" s="78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4"/>
      <c r="AH25" s="111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</row>
    <row r="26" spans="2:46" ht="24.75" customHeight="1" x14ac:dyDescent="0.3">
      <c r="B26" s="9"/>
      <c r="C26" s="10"/>
      <c r="D26" s="72" t="s">
        <v>94</v>
      </c>
      <c r="E26" s="160"/>
      <c r="F26" s="119" t="str">
        <f>IF(F25="tableau","/","")</f>
        <v/>
      </c>
      <c r="G26" s="119" t="str">
        <f t="shared" ref="G26:P26" si="6">IF(G25="tableau","/","")</f>
        <v/>
      </c>
      <c r="H26" s="119" t="str">
        <f t="shared" si="6"/>
        <v/>
      </c>
      <c r="I26" s="119" t="str">
        <f t="shared" si="6"/>
        <v/>
      </c>
      <c r="J26" s="119" t="str">
        <f t="shared" si="6"/>
        <v/>
      </c>
      <c r="K26" s="119" t="str">
        <f t="shared" si="6"/>
        <v/>
      </c>
      <c r="L26" s="119" t="str">
        <f t="shared" si="6"/>
        <v/>
      </c>
      <c r="M26" s="119" t="str">
        <f t="shared" si="6"/>
        <v/>
      </c>
      <c r="N26" s="119" t="str">
        <f t="shared" si="6"/>
        <v/>
      </c>
      <c r="O26" s="119" t="str">
        <f t="shared" si="6"/>
        <v/>
      </c>
      <c r="P26" s="120" t="str">
        <f t="shared" si="6"/>
        <v/>
      </c>
      <c r="Q26" s="14"/>
      <c r="S26" s="9"/>
      <c r="T26" s="78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4"/>
      <c r="AH26" s="111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</row>
    <row r="27" spans="2:46" ht="12" customHeight="1" x14ac:dyDescent="0.3">
      <c r="B27" s="11"/>
      <c r="C27" s="12"/>
      <c r="D27" s="102" t="s">
        <v>45</v>
      </c>
      <c r="E27" s="102"/>
      <c r="F27" s="100">
        <f>IF(F$24="rural",20%,15%)</f>
        <v>0.15</v>
      </c>
      <c r="G27" s="100">
        <f t="shared" ref="G27:P27" si="7">IF(G$24="rural",20%,15%)</f>
        <v>0.15</v>
      </c>
      <c r="H27" s="100">
        <f t="shared" si="7"/>
        <v>0.15</v>
      </c>
      <c r="I27" s="100">
        <f t="shared" si="7"/>
        <v>0.15</v>
      </c>
      <c r="J27" s="100">
        <f t="shared" si="7"/>
        <v>0.15</v>
      </c>
      <c r="K27" s="100">
        <f t="shared" si="7"/>
        <v>0.15</v>
      </c>
      <c r="L27" s="100">
        <f t="shared" si="7"/>
        <v>0.15</v>
      </c>
      <c r="M27" s="100">
        <f t="shared" si="7"/>
        <v>0.15</v>
      </c>
      <c r="N27" s="100">
        <f t="shared" si="7"/>
        <v>0.15</v>
      </c>
      <c r="O27" s="100">
        <f t="shared" si="7"/>
        <v>0.15</v>
      </c>
      <c r="P27" s="100">
        <f t="shared" si="7"/>
        <v>0.15</v>
      </c>
      <c r="Q27" s="15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5"/>
      <c r="AH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</row>
    <row r="28" spans="2:46" s="164" customFormat="1" ht="5.25" customHeight="1" x14ac:dyDescent="0.3"/>
    <row r="29" spans="2:46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3"/>
      <c r="S29" s="7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3"/>
    </row>
    <row r="30" spans="2:46" ht="28.5" customHeight="1" x14ac:dyDescent="0.45">
      <c r="B30" s="9"/>
      <c r="C30" s="10"/>
      <c r="D30" s="30" t="s">
        <v>103</v>
      </c>
      <c r="E30" s="3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4"/>
      <c r="S30" s="9"/>
      <c r="T30" s="30" t="s">
        <v>15</v>
      </c>
      <c r="U30" s="18"/>
      <c r="V30" s="10"/>
      <c r="W30" s="10"/>
      <c r="X30" s="10"/>
      <c r="Y30" s="10"/>
      <c r="Z30" s="10"/>
      <c r="AA30" s="10"/>
      <c r="AB30" s="18"/>
      <c r="AC30" s="18"/>
      <c r="AD30" s="19" t="s">
        <v>10</v>
      </c>
      <c r="AE30" s="121">
        <f ca="1">YEAR(TODAY())</f>
        <v>2026</v>
      </c>
      <c r="AF30" s="14"/>
    </row>
    <row r="31" spans="2:46" x14ac:dyDescent="0.3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4"/>
      <c r="S31" s="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4"/>
    </row>
    <row r="32" spans="2:46" x14ac:dyDescent="0.3">
      <c r="B32" s="9"/>
      <c r="C32" s="10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4"/>
      <c r="Q32" s="14"/>
      <c r="S32" s="9"/>
      <c r="T32" s="22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4"/>
      <c r="AF32" s="14"/>
    </row>
    <row r="33" spans="2:32" x14ac:dyDescent="0.3">
      <c r="B33" s="9"/>
      <c r="C33" s="10"/>
      <c r="D33" s="25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26"/>
      <c r="Q33" s="14"/>
      <c r="S33" s="9"/>
      <c r="T33" s="25"/>
      <c r="U33" s="20"/>
      <c r="V33" s="10"/>
      <c r="W33" s="10"/>
      <c r="X33" s="10"/>
      <c r="Y33" s="10"/>
      <c r="Z33" s="10"/>
      <c r="AA33" s="10"/>
      <c r="AB33" s="10"/>
      <c r="AC33" s="10"/>
      <c r="AD33" s="10"/>
      <c r="AE33" s="26"/>
      <c r="AF33" s="14"/>
    </row>
    <row r="34" spans="2:32" x14ac:dyDescent="0.3">
      <c r="B34" s="9"/>
      <c r="C34" s="10"/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26"/>
      <c r="Q34" s="14"/>
      <c r="S34" s="9"/>
      <c r="T34" s="25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26"/>
      <c r="AF34" s="14"/>
    </row>
    <row r="35" spans="2:32" x14ac:dyDescent="0.3">
      <c r="B35" s="9"/>
      <c r="C35" s="10"/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26"/>
      <c r="Q35" s="14"/>
      <c r="S35" s="9"/>
      <c r="T35" s="25"/>
      <c r="U35" s="21"/>
      <c r="V35" s="10"/>
      <c r="W35" s="10"/>
      <c r="X35" s="10"/>
      <c r="Y35" s="10"/>
      <c r="Z35" s="10"/>
      <c r="AA35" s="10"/>
      <c r="AB35" s="10"/>
      <c r="AC35" s="10"/>
      <c r="AD35" s="10"/>
      <c r="AE35" s="26"/>
      <c r="AF35" s="14"/>
    </row>
    <row r="36" spans="2:32" x14ac:dyDescent="0.3">
      <c r="B36" s="9"/>
      <c r="C36" s="10"/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26"/>
      <c r="Q36" s="14"/>
      <c r="S36" s="9"/>
      <c r="T36" s="25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26"/>
      <c r="AF36" s="14"/>
    </row>
    <row r="37" spans="2:32" x14ac:dyDescent="0.3">
      <c r="B37" s="9"/>
      <c r="C37" s="10"/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26"/>
      <c r="Q37" s="14"/>
      <c r="S37" s="9"/>
      <c r="T37" s="25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26"/>
      <c r="AF37" s="14"/>
    </row>
    <row r="38" spans="2:32" x14ac:dyDescent="0.3">
      <c r="B38" s="9"/>
      <c r="C38" s="10"/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6"/>
      <c r="Q38" s="14"/>
      <c r="S38" s="9"/>
      <c r="T38" s="25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26"/>
      <c r="AF38" s="14"/>
    </row>
    <row r="39" spans="2:32" x14ac:dyDescent="0.3">
      <c r="B39" s="9"/>
      <c r="C39" s="10"/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26"/>
      <c r="Q39" s="14"/>
      <c r="S39" s="9"/>
      <c r="T39" s="25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26"/>
      <c r="AF39" s="14"/>
    </row>
    <row r="40" spans="2:32" x14ac:dyDescent="0.3">
      <c r="B40" s="9"/>
      <c r="C40" s="10"/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26"/>
      <c r="Q40" s="14"/>
      <c r="S40" s="9"/>
      <c r="T40" s="25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26"/>
      <c r="AF40" s="14"/>
    </row>
    <row r="41" spans="2:32" x14ac:dyDescent="0.3">
      <c r="B41" s="9"/>
      <c r="C41" s="10"/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26"/>
      <c r="Q41" s="14"/>
      <c r="S41" s="9"/>
      <c r="T41" s="25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26"/>
      <c r="AF41" s="14"/>
    </row>
    <row r="42" spans="2:32" x14ac:dyDescent="0.3">
      <c r="B42" s="9"/>
      <c r="C42" s="10"/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26"/>
      <c r="Q42" s="14"/>
      <c r="S42" s="9"/>
      <c r="T42" s="25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26"/>
      <c r="AF42" s="14"/>
    </row>
    <row r="43" spans="2:32" x14ac:dyDescent="0.3">
      <c r="B43" s="9"/>
      <c r="C43" s="10"/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26"/>
      <c r="Q43" s="14"/>
      <c r="S43" s="9"/>
      <c r="T43" s="25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26"/>
      <c r="AF43" s="14"/>
    </row>
    <row r="44" spans="2:32" x14ac:dyDescent="0.3">
      <c r="B44" s="9"/>
      <c r="C44" s="10"/>
      <c r="D44" s="25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26"/>
      <c r="Q44" s="14"/>
      <c r="S44" s="9"/>
      <c r="T44" s="25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26"/>
      <c r="AF44" s="14"/>
    </row>
    <row r="45" spans="2:32" x14ac:dyDescent="0.3">
      <c r="B45" s="9"/>
      <c r="C45" s="10"/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26"/>
      <c r="Q45" s="14"/>
      <c r="S45" s="9"/>
      <c r="T45" s="25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26"/>
      <c r="AF45" s="14"/>
    </row>
    <row r="46" spans="2:32" x14ac:dyDescent="0.3">
      <c r="B46" s="9"/>
      <c r="C46" s="10"/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26"/>
      <c r="Q46" s="14"/>
      <c r="S46" s="9"/>
      <c r="T46" s="25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26"/>
      <c r="AF46" s="14"/>
    </row>
    <row r="47" spans="2:32" x14ac:dyDescent="0.3">
      <c r="B47" s="9"/>
      <c r="C47" s="10"/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26"/>
      <c r="Q47" s="14"/>
      <c r="S47" s="9"/>
      <c r="T47" s="25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26"/>
      <c r="AF47" s="14"/>
    </row>
    <row r="48" spans="2:32" x14ac:dyDescent="0.3">
      <c r="B48" s="9"/>
      <c r="C48" s="10"/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26"/>
      <c r="Q48" s="14"/>
      <c r="S48" s="9"/>
      <c r="T48" s="25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6"/>
      <c r="AF48" s="14"/>
    </row>
    <row r="49" spans="2:32" x14ac:dyDescent="0.3">
      <c r="B49" s="9"/>
      <c r="C49" s="10"/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26"/>
      <c r="Q49" s="14"/>
      <c r="S49" s="9"/>
      <c r="T49" s="25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26"/>
      <c r="AF49" s="14"/>
    </row>
    <row r="50" spans="2:32" x14ac:dyDescent="0.3">
      <c r="B50" s="9"/>
      <c r="C50" s="10"/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26"/>
      <c r="Q50" s="14"/>
      <c r="S50" s="9"/>
      <c r="T50" s="25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26"/>
      <c r="AF50" s="14"/>
    </row>
    <row r="51" spans="2:32" x14ac:dyDescent="0.3">
      <c r="B51" s="9"/>
      <c r="C51" s="10"/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26"/>
      <c r="Q51" s="14"/>
      <c r="S51" s="9"/>
      <c r="T51" s="25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26"/>
      <c r="AF51" s="14"/>
    </row>
    <row r="52" spans="2:32" x14ac:dyDescent="0.3">
      <c r="B52" s="9"/>
      <c r="C52" s="10"/>
      <c r="D52" s="25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26"/>
      <c r="Q52" s="14"/>
      <c r="S52" s="9"/>
      <c r="T52" s="25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26"/>
      <c r="AF52" s="14"/>
    </row>
    <row r="53" spans="2:32" x14ac:dyDescent="0.3">
      <c r="B53" s="9"/>
      <c r="C53" s="10"/>
      <c r="D53" s="25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26"/>
      <c r="Q53" s="14"/>
      <c r="S53" s="9"/>
      <c r="T53" s="25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26"/>
      <c r="AF53" s="14"/>
    </row>
    <row r="54" spans="2:32" x14ac:dyDescent="0.3">
      <c r="B54" s="9"/>
      <c r="C54" s="10"/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26"/>
      <c r="Q54" s="14"/>
      <c r="S54" s="9"/>
      <c r="T54" s="25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26"/>
      <c r="AF54" s="14"/>
    </row>
    <row r="55" spans="2:32" x14ac:dyDescent="0.3">
      <c r="B55" s="9"/>
      <c r="C55" s="10"/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26"/>
      <c r="Q55" s="14"/>
      <c r="S55" s="9"/>
      <c r="T55" s="25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26"/>
      <c r="AF55" s="14"/>
    </row>
    <row r="56" spans="2:32" x14ac:dyDescent="0.3">
      <c r="B56" s="9"/>
      <c r="C56" s="10"/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26"/>
      <c r="Q56" s="14"/>
      <c r="S56" s="9"/>
      <c r="T56" s="25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26"/>
      <c r="AF56" s="14"/>
    </row>
    <row r="57" spans="2:32" x14ac:dyDescent="0.3">
      <c r="B57" s="9"/>
      <c r="C57" s="10"/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26"/>
      <c r="Q57" s="14"/>
      <c r="S57" s="9"/>
      <c r="T57" s="25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26"/>
      <c r="AF57" s="14"/>
    </row>
    <row r="58" spans="2:32" x14ac:dyDescent="0.3">
      <c r="B58" s="9"/>
      <c r="C58" s="10"/>
      <c r="D58" s="25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26"/>
      <c r="Q58" s="14"/>
      <c r="S58" s="9"/>
      <c r="T58" s="25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26"/>
      <c r="AF58" s="14"/>
    </row>
    <row r="59" spans="2:32" x14ac:dyDescent="0.3">
      <c r="B59" s="9"/>
      <c r="C59" s="10"/>
      <c r="D59" s="27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9"/>
      <c r="Q59" s="14"/>
      <c r="S59" s="9"/>
      <c r="T59" s="27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9"/>
      <c r="AF59" s="14"/>
    </row>
    <row r="60" spans="2:32" x14ac:dyDescent="0.3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5"/>
      <c r="S60" s="6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5"/>
    </row>
  </sheetData>
  <sheetProtection sheet="1" objects="1" scenarios="1"/>
  <mergeCells count="2">
    <mergeCell ref="D7:P8"/>
    <mergeCell ref="F3:P3"/>
  </mergeCells>
  <conditionalFormatting sqref="F3:P3">
    <cfRule type="cellIs" dxfId="83" priority="29" stopIfTrue="1" operator="equal">
      <formula>"à remplir"</formula>
    </cfRule>
    <cfRule type="cellIs" dxfId="82" priority="30" operator="notEqual">
      <formula>"prière de rentrer le nom de la commune"</formula>
    </cfRule>
    <cfRule type="containsBlanks" dxfId="81" priority="31" stopIfTrue="1">
      <formula>LEN(TRIM(F3))=0</formula>
    </cfRule>
  </conditionalFormatting>
  <conditionalFormatting sqref="F19:P19">
    <cfRule type="cellIs" dxfId="77" priority="1" operator="between">
      <formula>F$9</formula>
      <formula>F$27</formula>
    </cfRule>
    <cfRule type="cellIs" dxfId="80" priority="2" operator="greaterThan">
      <formula>F$27</formula>
    </cfRule>
    <cfRule type="cellIs" dxfId="79" priority="3" operator="lessThan">
      <formula>F$9</formula>
    </cfRule>
    <cfRule type="containsBlanks" dxfId="78" priority="32" stopIfTrue="1">
      <formula>LEN(TRIM(F19))=0</formula>
    </cfRule>
  </conditionalFormatting>
  <dataValidations count="1">
    <dataValidation type="list" showInputMessage="1" sqref="F25:P26" xr:uid="{00000000-0002-0000-0000-000000000000}">
      <formula1>$AW$3:$AW$5</formula1>
    </dataValidation>
  </dataValidations>
  <printOptions horizontalCentered="1"/>
  <pageMargins left="0.23622047244094491" right="0.23622047244094491" top="1.3385826771653544" bottom="0.35433070866141736" header="0.31496062992125984" footer="0.31496062992125984"/>
  <pageSetup paperSize="8" scale="68" orientation="landscape" r:id="rId1"/>
  <headerFooter>
    <oddHeader>&amp;L&amp;G&amp;C&amp;"-,Bold"&amp;26&amp;U
Monitoring des fuites dans le réseau d'eau potable</oddHead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2031: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'2030'!D3+1</f>
        <v>47849</v>
      </c>
      <c r="D3" s="135">
        <f>C3+364</f>
        <v>48213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56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47849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47850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47851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47852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47853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47854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47855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47856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47857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47858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47859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47860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47861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47862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47863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47864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47865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47866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47867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47868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47869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47870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47871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47872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47873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47874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47875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47876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47877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47878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47879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47880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47881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47882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47883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47884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47885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47886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47887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47888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47889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47890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47891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47892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47893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47894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47895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47896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47897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47898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47899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47900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47901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47902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47903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47904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47905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47906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47907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47908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47909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47910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47911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47912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47913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47914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47915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47916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47917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47918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47919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47920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47921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47922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47923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47924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47925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47926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47927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47928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47929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47930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47931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47932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47933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47934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47935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47936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47937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47938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47939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47940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47941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47942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47943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47944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47945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47946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47947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47948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47949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47950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47951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47952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47953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47954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47955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47956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47957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47958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47959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47960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47961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47962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47963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47964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47965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47966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47967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47968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47969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47970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47971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47972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47973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47974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47975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47976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47977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47978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47979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47980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47981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47982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47983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47984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47985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47986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47987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47988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47989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47990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47991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47992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47993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47994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47995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47996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47997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47998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47999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48000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48001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48002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48003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48004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48005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48006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48007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48008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48009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48010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48011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48012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48013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48014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48015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48016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48017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48018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48019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48020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48021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48022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48023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48024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48025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48026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48027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48028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48029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48030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48031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48032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48033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48034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48035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48036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48037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48038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48039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48040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48041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48042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48043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48044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48045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48046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48047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48048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48049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48050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48051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48052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48053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48054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48055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48056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48057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48058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48059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48060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48061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48062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48063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48064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48065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48066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48067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48068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48069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48070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48071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48072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48073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48074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48075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48076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48077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48078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48079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48080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48081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48082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48083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48084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48085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48086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48087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48088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48089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48090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48091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48092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48093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48094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48095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48096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48097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48098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48099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48100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48101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48102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48103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48104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48105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48106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48107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48108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48109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48110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48111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48112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48113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48114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48115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48116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48117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48118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48119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48120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48121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48122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48123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48124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48125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48126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48127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48128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48129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48130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48131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48132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48133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48134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48135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48136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48137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48138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48139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48140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48141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48142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48143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48144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48145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48146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48147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48148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48149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48150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48151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48152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48153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48154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48155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48156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48157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48158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48159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48160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48161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48162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48163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48164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48165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48166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48167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48168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48169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48170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48171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48172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48173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48174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48175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48176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48177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48178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48179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48180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48181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48182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48183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48184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48185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48186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48187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48188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48189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48190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48191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48192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48193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48194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48195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48196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48197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48198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48199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48200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48201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48202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48203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48204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48205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48206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48207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48208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48209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48210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48211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48212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48213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48214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48215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48216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48217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48218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48219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48220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48221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48222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48223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48224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48225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48226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48227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48228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48229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48230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48231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48232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48233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48234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48235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48236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48237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48238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48239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48240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48241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48242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48243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48244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48245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48246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48247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48248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48249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48250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95" priority="22" operator="greaterThan">
      <formula>$F$5</formula>
    </cfRule>
    <cfRule type="cellIs" dxfId="94" priority="23" operator="greaterThanOrEqual">
      <formula>$F$5</formula>
    </cfRule>
  </conditionalFormatting>
  <conditionalFormatting sqref="L3">
    <cfRule type="cellIs" dxfId="45" priority="5" operator="between">
      <formula>$F$4</formula>
      <formula>$F$5</formula>
    </cfRule>
    <cfRule type="cellIs" dxfId="48" priority="6" operator="greaterThan">
      <formula>$F$5</formula>
    </cfRule>
    <cfRule type="cellIs" dxfId="47" priority="7" operator="lessThan">
      <formula>$F$4</formula>
    </cfRule>
    <cfRule type="containsBlanks" dxfId="46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8" priority="3" operator="greaterThan">
      <formula>$F$5</formula>
    </cfRule>
    <cfRule type="cellIs" dxfId="7" priority="4" operator="lessThan">
      <formula>$F$5</formula>
    </cfRule>
  </conditionalFormatting>
  <conditionalFormatting sqref="L7:L408">
    <cfRule type="cellIs" dxfId="6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2032: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'2031'!D3+1</f>
        <v>48214</v>
      </c>
      <c r="D3" s="135">
        <f>C3+365</f>
        <v>48579</v>
      </c>
      <c r="E3" s="162">
        <f>D3-C3</f>
        <v>365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57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48214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48215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48216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48217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48218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48219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48220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48221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48222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48223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48224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48225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48226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48227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48228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48229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48230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48231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48232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48233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48234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48235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48236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48237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48238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48239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48240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48241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48242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48243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48244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48245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48246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48247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48248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48249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48250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48251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48252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48253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48254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48255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48256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48257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48258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48259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48260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48261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48262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48263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48264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48265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48266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48267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48268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48269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48270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48271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48272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48273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48274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48275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48276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48277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48278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48279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48280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48281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48282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48283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48284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48285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48286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48287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48288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48289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48290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48291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48292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48293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48294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48295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48296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48297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48298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48299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48300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48301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48302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48303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48304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48305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48306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48307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48308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48309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48310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48311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48312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48313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48314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48315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48316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48317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48318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48319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48320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48321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48322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48323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48324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48325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48326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48327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48328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48329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48330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48331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48332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48333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48334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48335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48336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48337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48338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48339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48340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48341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48342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48343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48344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48345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48346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48347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48348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48349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48350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48351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48352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48353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48354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48355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48356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48357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48358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48359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48360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48361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48362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48363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48364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48365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48366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48367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48368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48369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48370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48371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48372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48373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48374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48375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48376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48377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48378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48379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48380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48381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48382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48383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48384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48385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48386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48387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48388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48389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48390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48391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48392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48393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48394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48395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48396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48397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48398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48399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48400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48401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48402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48403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48404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48405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48406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48407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48408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48409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48410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48411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48412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48413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48414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48415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48416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48417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48418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48419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48420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48421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48422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48423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48424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48425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48426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48427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48428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48429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48430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48431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48432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48433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48434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48435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48436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48437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48438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48439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48440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48441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48442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48443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48444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48445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48446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48447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48448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48449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48450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48451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48452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48453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48454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48455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48456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48457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48458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48459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48460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48461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48462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48463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48464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48465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48466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48467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48468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48469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48470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48471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48472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48473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48474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48475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48476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48477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48478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48479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48480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48481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48482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48483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48484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48485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48486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48487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48488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48489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48490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48491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48492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48493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48494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48495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48496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48497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48498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48499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48500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48501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48502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48503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48504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48505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48506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48507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48508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48509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48510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48511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48512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48513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48514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48515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48516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48517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48518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48519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48520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48521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48522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48523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48524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48525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48526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48527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48528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48529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48530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48531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48532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48533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48534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48535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48536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48537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48538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48539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48540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48541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48542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48543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48544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48545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48546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48547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48548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48549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48550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48551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48552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48553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48554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48555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48556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48557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48558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48559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48560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48561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48562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48563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48564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48565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48566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48567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48568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48569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48570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48571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48572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48573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48574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48575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48576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48577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48578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48579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48580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48581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48582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48583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48584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48585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48586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48587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48588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48589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48590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48591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48592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48593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48594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48595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48596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48597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48598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48599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48600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48601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48602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48603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48604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48605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48606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48607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48608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48609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48610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48611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48612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48613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48614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48615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90" priority="22" operator="greaterThan">
      <formula>$F$5</formula>
    </cfRule>
    <cfRule type="cellIs" dxfId="89" priority="23" operator="lessThanOrEqual">
      <formula>$F$5</formula>
    </cfRule>
  </conditionalFormatting>
  <conditionalFormatting sqref="L3">
    <cfRule type="cellIs" dxfId="41" priority="5" operator="between">
      <formula>$F$4</formula>
      <formula>$F$5</formula>
    </cfRule>
    <cfRule type="cellIs" dxfId="44" priority="6" operator="greaterThan">
      <formula>$F$5</formula>
    </cfRule>
    <cfRule type="cellIs" dxfId="43" priority="7" operator="lessThan">
      <formula>$F$4</formula>
    </cfRule>
    <cfRule type="containsBlanks" dxfId="42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5" priority="3" operator="greaterThan">
      <formula>$F$5</formula>
    </cfRule>
    <cfRule type="cellIs" dxfId="4" priority="4" operator="lessThan">
      <formula>$F$5</formula>
    </cfRule>
  </conditionalFormatting>
  <conditionalFormatting sqref="L7:L408">
    <cfRule type="cellIs" dxfId="3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1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2033: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'2032'!D3+1</f>
        <v>48580</v>
      </c>
      <c r="D3" s="135">
        <f>C3+364</f>
        <v>48944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58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48580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48581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48582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48583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48584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48585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48586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48587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48588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48589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48590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48591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48592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48593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48594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48595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48596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48597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48598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48599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48600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48601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48602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48603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48604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48605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48606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48607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48608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48609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48610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48611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48612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48613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48614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48615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48616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48617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48618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48619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48620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48621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48622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48623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48624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48625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48626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48627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48628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48629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48630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48631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48632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48633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48634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48635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48636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48637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48638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48639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48640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48641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48642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48643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48644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48645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48646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48647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48648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48649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48650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48651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48652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48653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48654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48655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48656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48657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48658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48659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48660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48661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48662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48663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48664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48665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48666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48667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48668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48669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48670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48671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48672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48673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48674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48675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48676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48677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48678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48679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48680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48681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48682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48683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48684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48685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48686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48687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48688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48689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48690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48691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48692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48693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48694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48695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48696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48697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48698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48699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48700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48701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48702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48703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48704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48705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48706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48707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48708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48709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48710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48711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48712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48713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48714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48715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48716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48717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48718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48719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48720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48721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48722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48723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48724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48725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48726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48727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48728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48729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48730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48731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48732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48733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48734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48735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48736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48737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48738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48739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48740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48741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48742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48743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48744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48745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48746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48747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48748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48749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48750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48751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48752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48753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48754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48755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48756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48757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48758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48759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48760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48761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48762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48763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48764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48765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48766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48767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48768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48769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48770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48771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48772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48773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48774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48775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48776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48777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48778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48779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48780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48781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48782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48783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48784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48785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48786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48787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48788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48789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48790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48791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48792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48793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48794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48795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48796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48797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48798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48799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48800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48801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48802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48803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48804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48805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48806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48807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48808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48809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48810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48811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48812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48813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48814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48815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48816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48817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48818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48819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48820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48821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48822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48823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48824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48825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48826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48827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48828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48829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48830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48831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48832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48833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48834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48835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48836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48837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48838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48839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48840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48841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48842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48843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48844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48845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48846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48847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48848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48849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48850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48851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48852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48853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48854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48855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48856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48857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48858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48859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48860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48861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48862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48863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48864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48865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48866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48867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48868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48869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48870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48871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48872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48873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48874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48875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48876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48877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48878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48879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48880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48881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48882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48883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48884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48885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48886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48887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48888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48889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48890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48891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48892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48893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48894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48895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48896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48897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48898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48899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48900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48901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48902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48903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48904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48905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48906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48907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48908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48909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48910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48911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48912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48913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48914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48915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48916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48917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48918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48919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48920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48921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48922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48923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48924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48925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48926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48927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48928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48929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48930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48931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48932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48933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48934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48935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48936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48937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48938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48939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48940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48941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48942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48943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48944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48945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48946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48947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48948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48949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48950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48951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48952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48953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48954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48955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48956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48957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48958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48959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48960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48961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48962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48963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48964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48965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48966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48967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48968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48969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48970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48971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48972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48973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48974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48975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48976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48977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48978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48979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48980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48981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85" priority="22" operator="greaterThan">
      <formula>$F$5</formula>
    </cfRule>
    <cfRule type="cellIs" dxfId="84" priority="23" operator="lessThanOrEqual">
      <formula>$F$5</formula>
    </cfRule>
  </conditionalFormatting>
  <conditionalFormatting sqref="L3">
    <cfRule type="cellIs" dxfId="37" priority="5" operator="between">
      <formula>$F$4</formula>
      <formula>$F$5</formula>
    </cfRule>
    <cfRule type="cellIs" dxfId="40" priority="6" operator="greaterThan">
      <formula>$F$5</formula>
    </cfRule>
    <cfRule type="cellIs" dxfId="39" priority="7" operator="lessThan">
      <formula>$F$4</formula>
    </cfRule>
    <cfRule type="containsBlanks" dxfId="38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2" priority="3" operator="greaterThan">
      <formula>$F$5</formula>
    </cfRule>
    <cfRule type="cellIs" dxfId="1" priority="4" operator="lessThan">
      <formula>$F$5</formula>
    </cfRule>
  </conditionalFormatting>
  <conditionalFormatting sqref="L7:L408">
    <cfRule type="cellIs" dxfId="0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B9"/>
  <sheetViews>
    <sheetView showGridLines="0" zoomScaleNormal="100" workbookViewId="0">
      <selection activeCell="B26" sqref="B26"/>
    </sheetView>
  </sheetViews>
  <sheetFormatPr defaultRowHeight="14.4" x14ac:dyDescent="0.3"/>
  <cols>
    <col min="1" max="1" width="34.109375" customWidth="1"/>
    <col min="2" max="2" width="101.5546875" customWidth="1"/>
  </cols>
  <sheetData>
    <row r="1" spans="1:2" ht="18" x14ac:dyDescent="0.35">
      <c r="A1" s="170" t="s">
        <v>85</v>
      </c>
      <c r="B1" s="170"/>
    </row>
    <row r="3" spans="1:2" s="142" customFormat="1" ht="50.1" customHeight="1" x14ac:dyDescent="0.3">
      <c r="A3" s="147" t="s">
        <v>75</v>
      </c>
      <c r="B3" s="147" t="s">
        <v>74</v>
      </c>
    </row>
    <row r="4" spans="1:2" s="142" customFormat="1" ht="50.1" customHeight="1" x14ac:dyDescent="0.3">
      <c r="A4" s="145" t="s">
        <v>84</v>
      </c>
      <c r="B4" s="146" t="s">
        <v>83</v>
      </c>
    </row>
    <row r="5" spans="1:2" s="142" customFormat="1" ht="50.1" customHeight="1" x14ac:dyDescent="0.3">
      <c r="A5" s="146" t="s">
        <v>82</v>
      </c>
      <c r="B5" s="144" t="s">
        <v>81</v>
      </c>
    </row>
    <row r="6" spans="1:2" s="142" customFormat="1" ht="50.1" customHeight="1" x14ac:dyDescent="0.3">
      <c r="A6" s="145" t="s">
        <v>80</v>
      </c>
      <c r="B6" s="144" t="s">
        <v>79</v>
      </c>
    </row>
    <row r="7" spans="1:2" s="142" customFormat="1" ht="50.1" customHeight="1" x14ac:dyDescent="0.3">
      <c r="A7" s="145" t="s">
        <v>78</v>
      </c>
      <c r="B7" s="146" t="s">
        <v>77</v>
      </c>
    </row>
    <row r="9" spans="1:2" x14ac:dyDescent="0.3">
      <c r="A9" s="141" t="s">
        <v>60</v>
      </c>
    </row>
  </sheetData>
  <sheetProtection sheet="1" objects="1" scenarios="1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  <pageSetUpPr fitToPage="1"/>
  </sheetPr>
  <dimension ref="A1:C10"/>
  <sheetViews>
    <sheetView showGridLines="0" zoomScaleNormal="100" workbookViewId="0">
      <selection activeCell="C16" sqref="C16"/>
    </sheetView>
  </sheetViews>
  <sheetFormatPr defaultRowHeight="14.4" x14ac:dyDescent="0.3"/>
  <cols>
    <col min="1" max="1" width="41.5546875" customWidth="1"/>
    <col min="2" max="2" width="101.5546875" customWidth="1"/>
    <col min="3" max="3" width="30.33203125" customWidth="1"/>
  </cols>
  <sheetData>
    <row r="1" spans="1:3" ht="18" x14ac:dyDescent="0.35">
      <c r="A1" s="170" t="s">
        <v>76</v>
      </c>
      <c r="B1" s="170"/>
      <c r="C1" s="170"/>
    </row>
    <row r="3" spans="1:3" s="142" customFormat="1" ht="50.1" customHeight="1" x14ac:dyDescent="0.3">
      <c r="A3" s="147" t="s">
        <v>75</v>
      </c>
      <c r="B3" s="147" t="s">
        <v>74</v>
      </c>
      <c r="C3" s="147" t="s">
        <v>73</v>
      </c>
    </row>
    <row r="4" spans="1:3" s="142" customFormat="1" ht="50.1" customHeight="1" x14ac:dyDescent="0.3">
      <c r="A4" s="145" t="s">
        <v>72</v>
      </c>
      <c r="B4" s="145" t="s">
        <v>71</v>
      </c>
      <c r="C4" s="143" t="s">
        <v>70</v>
      </c>
    </row>
    <row r="5" spans="1:3" s="142" customFormat="1" ht="50.1" customHeight="1" x14ac:dyDescent="0.3">
      <c r="A5" s="145" t="s">
        <v>69</v>
      </c>
      <c r="B5" s="145" t="s">
        <v>68</v>
      </c>
      <c r="C5" s="143"/>
    </row>
    <row r="6" spans="1:3" s="142" customFormat="1" ht="50.1" customHeight="1" x14ac:dyDescent="0.3">
      <c r="A6" s="145" t="s">
        <v>67</v>
      </c>
      <c r="B6" s="146" t="s">
        <v>66</v>
      </c>
      <c r="C6" s="143"/>
    </row>
    <row r="7" spans="1:3" s="142" customFormat="1" ht="50.1" customHeight="1" x14ac:dyDescent="0.3">
      <c r="A7" s="145" t="s">
        <v>65</v>
      </c>
      <c r="B7" s="146" t="s">
        <v>64</v>
      </c>
      <c r="C7" s="143"/>
    </row>
    <row r="8" spans="1:3" s="142" customFormat="1" ht="49.5" customHeight="1" x14ac:dyDescent="0.3">
      <c r="A8" s="145" t="s">
        <v>63</v>
      </c>
      <c r="B8" s="144" t="s">
        <v>62</v>
      </c>
      <c r="C8" s="143" t="s">
        <v>61</v>
      </c>
    </row>
    <row r="10" spans="1:3" x14ac:dyDescent="0.3">
      <c r="A10" s="141" t="s">
        <v>60</v>
      </c>
    </row>
  </sheetData>
  <sheetProtection sheet="1" objects="1" scenario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2023: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22">
        <v>44927</v>
      </c>
      <c r="D3" s="122">
        <f>C3+364</f>
        <v>45291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59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44927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6" si="4">IF(K7="","",100%-K7)</f>
        <v/>
      </c>
      <c r="M7" s="129"/>
      <c r="N7" s="33"/>
    </row>
    <row r="8" spans="1:21" x14ac:dyDescent="0.3">
      <c r="A8" s="64">
        <f>A7+1</f>
        <v>44928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8" si="5">A8+1</f>
        <v>44929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44930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44931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44932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44933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44934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44935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44936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44937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44938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44939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44940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44941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44942</v>
      </c>
      <c r="B22" s="128"/>
      <c r="C22" s="128"/>
      <c r="D22" s="128"/>
      <c r="E22" s="58" t="str">
        <f t="shared" ref="E22:E28" si="6">IF((B22-C22+D22)=0,"",B22-C22+D22)</f>
        <v/>
      </c>
      <c r="F22" s="58" t="str">
        <f t="shared" ref="F22:F27" si="7">IF(OR(E22="",J22=""),"",E22-J22)</f>
        <v/>
      </c>
      <c r="G22" s="128"/>
      <c r="H22" s="128"/>
      <c r="I22" s="128"/>
      <c r="J22" s="58" t="str">
        <f t="shared" ref="J22:J27" si="8">IF(SUM(G22:I22)=0,"",SUM(G22:I22))</f>
        <v/>
      </c>
      <c r="K22" s="63" t="str">
        <f t="shared" ref="K22:K27" si="9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44943</v>
      </c>
      <c r="B23" s="128"/>
      <c r="C23" s="128"/>
      <c r="D23" s="128"/>
      <c r="E23" s="58" t="str">
        <f t="shared" si="6"/>
        <v/>
      </c>
      <c r="F23" s="58" t="str">
        <f t="shared" si="7"/>
        <v/>
      </c>
      <c r="G23" s="128"/>
      <c r="H23" s="128"/>
      <c r="I23" s="128"/>
      <c r="J23" s="58" t="str">
        <f t="shared" si="8"/>
        <v/>
      </c>
      <c r="K23" s="63" t="str">
        <f t="shared" si="9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44944</v>
      </c>
      <c r="B24" s="128"/>
      <c r="C24" s="128"/>
      <c r="D24" s="128"/>
      <c r="E24" s="58" t="str">
        <f t="shared" si="6"/>
        <v/>
      </c>
      <c r="F24" s="58" t="str">
        <f t="shared" si="7"/>
        <v/>
      </c>
      <c r="G24" s="128"/>
      <c r="H24" s="128"/>
      <c r="I24" s="128"/>
      <c r="J24" s="58" t="str">
        <f t="shared" si="8"/>
        <v/>
      </c>
      <c r="K24" s="63" t="str">
        <f t="shared" si="9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44945</v>
      </c>
      <c r="B25" s="128"/>
      <c r="C25" s="128"/>
      <c r="D25" s="128"/>
      <c r="E25" s="58" t="str">
        <f t="shared" si="6"/>
        <v/>
      </c>
      <c r="F25" s="58" t="str">
        <f t="shared" si="7"/>
        <v/>
      </c>
      <c r="G25" s="128"/>
      <c r="H25" s="128"/>
      <c r="I25" s="128"/>
      <c r="J25" s="58" t="str">
        <f t="shared" si="8"/>
        <v/>
      </c>
      <c r="K25" s="63" t="str">
        <f t="shared" si="9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44946</v>
      </c>
      <c r="B26" s="128"/>
      <c r="C26" s="128"/>
      <c r="D26" s="128"/>
      <c r="E26" s="58" t="str">
        <f t="shared" si="6"/>
        <v/>
      </c>
      <c r="F26" s="58" t="str">
        <f t="shared" si="7"/>
        <v/>
      </c>
      <c r="G26" s="128"/>
      <c r="H26" s="128"/>
      <c r="I26" s="128"/>
      <c r="J26" s="58" t="str">
        <f t="shared" si="8"/>
        <v/>
      </c>
      <c r="K26" s="63" t="str">
        <f t="shared" si="9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44947</v>
      </c>
      <c r="B27" s="128"/>
      <c r="C27" s="128"/>
      <c r="D27" s="128"/>
      <c r="E27" s="58" t="str">
        <f t="shared" si="6"/>
        <v/>
      </c>
      <c r="F27" s="58" t="str">
        <f t="shared" si="7"/>
        <v/>
      </c>
      <c r="G27" s="128"/>
      <c r="H27" s="128"/>
      <c r="I27" s="128"/>
      <c r="J27" s="58" t="str">
        <f t="shared" si="8"/>
        <v/>
      </c>
      <c r="K27" s="63" t="str">
        <f t="shared" si="9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44948</v>
      </c>
      <c r="B28" s="128"/>
      <c r="C28" s="128"/>
      <c r="D28" s="128"/>
      <c r="E28" s="58" t="str">
        <f t="shared" si="6"/>
        <v/>
      </c>
      <c r="F28" s="58" t="str">
        <f t="shared" ref="F28:F91" si="10">IF(OR(E28="",J28=""),"",E28-J28)</f>
        <v/>
      </c>
      <c r="G28" s="128"/>
      <c r="H28" s="128"/>
      <c r="I28" s="128"/>
      <c r="J28" s="58" t="str">
        <f t="shared" ref="J28:J91" si="11">IF(SUM(G28:I28)=0,"",SUM(G28:I28))</f>
        <v/>
      </c>
      <c r="K28" s="63" t="str">
        <f t="shared" ref="K28:K91" si="12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44949</v>
      </c>
      <c r="B29" s="128"/>
      <c r="C29" s="128"/>
      <c r="D29" s="128"/>
      <c r="E29" s="58" t="str">
        <f t="shared" si="0"/>
        <v/>
      </c>
      <c r="F29" s="58" t="str">
        <f t="shared" si="10"/>
        <v/>
      </c>
      <c r="G29" s="128"/>
      <c r="H29" s="128"/>
      <c r="I29" s="128"/>
      <c r="J29" s="58" t="str">
        <f t="shared" si="11"/>
        <v/>
      </c>
      <c r="K29" s="63" t="str">
        <f t="shared" si="12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44950</v>
      </c>
      <c r="B30" s="128"/>
      <c r="C30" s="128"/>
      <c r="D30" s="128"/>
      <c r="E30" s="58" t="str">
        <f t="shared" si="0"/>
        <v/>
      </c>
      <c r="F30" s="58" t="str">
        <f t="shared" si="10"/>
        <v/>
      </c>
      <c r="G30" s="128"/>
      <c r="H30" s="128"/>
      <c r="I30" s="128"/>
      <c r="J30" s="58" t="str">
        <f t="shared" si="11"/>
        <v/>
      </c>
      <c r="K30" s="63" t="str">
        <f t="shared" si="12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44951</v>
      </c>
      <c r="B31" s="128"/>
      <c r="C31" s="128"/>
      <c r="D31" s="128"/>
      <c r="E31" s="58" t="str">
        <f t="shared" si="0"/>
        <v/>
      </c>
      <c r="F31" s="58" t="str">
        <f t="shared" si="10"/>
        <v/>
      </c>
      <c r="G31" s="128"/>
      <c r="H31" s="128"/>
      <c r="I31" s="128"/>
      <c r="J31" s="58" t="str">
        <f t="shared" si="11"/>
        <v/>
      </c>
      <c r="K31" s="63" t="str">
        <f t="shared" si="12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44952</v>
      </c>
      <c r="B32" s="128"/>
      <c r="C32" s="128"/>
      <c r="D32" s="128"/>
      <c r="E32" s="58" t="str">
        <f t="shared" si="0"/>
        <v/>
      </c>
      <c r="F32" s="58" t="str">
        <f t="shared" si="10"/>
        <v/>
      </c>
      <c r="G32" s="128"/>
      <c r="H32" s="128"/>
      <c r="I32" s="128"/>
      <c r="J32" s="58" t="str">
        <f t="shared" si="11"/>
        <v/>
      </c>
      <c r="K32" s="63" t="str">
        <f t="shared" si="12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44953</v>
      </c>
      <c r="B33" s="128"/>
      <c r="C33" s="128"/>
      <c r="D33" s="128"/>
      <c r="E33" s="58" t="str">
        <f t="shared" si="0"/>
        <v/>
      </c>
      <c r="F33" s="58" t="str">
        <f t="shared" si="10"/>
        <v/>
      </c>
      <c r="G33" s="128"/>
      <c r="H33" s="128"/>
      <c r="I33" s="128"/>
      <c r="J33" s="58" t="str">
        <f t="shared" si="11"/>
        <v/>
      </c>
      <c r="K33" s="63" t="str">
        <f t="shared" si="12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44954</v>
      </c>
      <c r="B34" s="128"/>
      <c r="C34" s="128"/>
      <c r="D34" s="128"/>
      <c r="E34" s="58" t="str">
        <f t="shared" si="0"/>
        <v/>
      </c>
      <c r="F34" s="58" t="str">
        <f t="shared" si="10"/>
        <v/>
      </c>
      <c r="G34" s="128"/>
      <c r="H34" s="128"/>
      <c r="I34" s="128"/>
      <c r="J34" s="58" t="str">
        <f t="shared" si="11"/>
        <v/>
      </c>
      <c r="K34" s="63" t="str">
        <f t="shared" si="12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44955</v>
      </c>
      <c r="B35" s="128"/>
      <c r="C35" s="128"/>
      <c r="D35" s="128"/>
      <c r="E35" s="58" t="str">
        <f t="shared" si="0"/>
        <v/>
      </c>
      <c r="F35" s="58" t="str">
        <f t="shared" si="10"/>
        <v/>
      </c>
      <c r="G35" s="128"/>
      <c r="H35" s="128"/>
      <c r="I35" s="128"/>
      <c r="J35" s="58" t="str">
        <f t="shared" si="11"/>
        <v/>
      </c>
      <c r="K35" s="63" t="str">
        <f t="shared" si="12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44956</v>
      </c>
      <c r="B36" s="128"/>
      <c r="C36" s="128"/>
      <c r="D36" s="128"/>
      <c r="E36" s="58" t="str">
        <f t="shared" si="0"/>
        <v/>
      </c>
      <c r="F36" s="58" t="str">
        <f t="shared" si="10"/>
        <v/>
      </c>
      <c r="G36" s="128"/>
      <c r="H36" s="128"/>
      <c r="I36" s="128"/>
      <c r="J36" s="58" t="str">
        <f t="shared" si="11"/>
        <v/>
      </c>
      <c r="K36" s="63" t="str">
        <f t="shared" si="12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44957</v>
      </c>
      <c r="B37" s="128"/>
      <c r="C37" s="128"/>
      <c r="D37" s="128"/>
      <c r="E37" s="58" t="str">
        <f t="shared" si="0"/>
        <v/>
      </c>
      <c r="F37" s="58" t="str">
        <f t="shared" si="10"/>
        <v/>
      </c>
      <c r="G37" s="128"/>
      <c r="H37" s="128"/>
      <c r="I37" s="128"/>
      <c r="J37" s="58" t="str">
        <f t="shared" si="11"/>
        <v/>
      </c>
      <c r="K37" s="63" t="str">
        <f t="shared" si="12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44958</v>
      </c>
      <c r="B38" s="128"/>
      <c r="C38" s="128"/>
      <c r="D38" s="128"/>
      <c r="E38" s="58" t="str">
        <f t="shared" si="0"/>
        <v/>
      </c>
      <c r="F38" s="58" t="str">
        <f t="shared" si="10"/>
        <v/>
      </c>
      <c r="G38" s="128"/>
      <c r="H38" s="128"/>
      <c r="I38" s="128"/>
      <c r="J38" s="58" t="str">
        <f t="shared" si="11"/>
        <v/>
      </c>
      <c r="K38" s="63" t="str">
        <f t="shared" si="12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44959</v>
      </c>
      <c r="B39" s="128"/>
      <c r="C39" s="128"/>
      <c r="D39" s="128"/>
      <c r="E39" s="58" t="str">
        <f t="shared" si="0"/>
        <v/>
      </c>
      <c r="F39" s="58" t="str">
        <f t="shared" si="10"/>
        <v/>
      </c>
      <c r="G39" s="128"/>
      <c r="H39" s="128"/>
      <c r="I39" s="128"/>
      <c r="J39" s="58" t="str">
        <f t="shared" si="11"/>
        <v/>
      </c>
      <c r="K39" s="63" t="str">
        <f t="shared" si="12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44960</v>
      </c>
      <c r="B40" s="128"/>
      <c r="C40" s="128"/>
      <c r="D40" s="128"/>
      <c r="E40" s="58" t="str">
        <f t="shared" si="0"/>
        <v/>
      </c>
      <c r="F40" s="58" t="str">
        <f t="shared" si="10"/>
        <v/>
      </c>
      <c r="G40" s="128"/>
      <c r="H40" s="128"/>
      <c r="I40" s="128"/>
      <c r="J40" s="58" t="str">
        <f t="shared" si="11"/>
        <v/>
      </c>
      <c r="K40" s="63" t="str">
        <f t="shared" si="12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44961</v>
      </c>
      <c r="B41" s="128"/>
      <c r="C41" s="128"/>
      <c r="D41" s="128"/>
      <c r="E41" s="58" t="str">
        <f t="shared" si="0"/>
        <v/>
      </c>
      <c r="F41" s="58" t="str">
        <f t="shared" si="10"/>
        <v/>
      </c>
      <c r="G41" s="128"/>
      <c r="H41" s="128"/>
      <c r="I41" s="128"/>
      <c r="J41" s="58" t="str">
        <f t="shared" si="11"/>
        <v/>
      </c>
      <c r="K41" s="63" t="str">
        <f t="shared" si="12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44962</v>
      </c>
      <c r="B42" s="128"/>
      <c r="C42" s="128"/>
      <c r="D42" s="128"/>
      <c r="E42" s="58" t="str">
        <f t="shared" si="0"/>
        <v/>
      </c>
      <c r="F42" s="58" t="str">
        <f t="shared" si="10"/>
        <v/>
      </c>
      <c r="G42" s="128"/>
      <c r="H42" s="128"/>
      <c r="I42" s="128"/>
      <c r="J42" s="58" t="str">
        <f t="shared" si="11"/>
        <v/>
      </c>
      <c r="K42" s="63" t="str">
        <f t="shared" si="12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44963</v>
      </c>
      <c r="B43" s="128"/>
      <c r="C43" s="128"/>
      <c r="D43" s="128"/>
      <c r="E43" s="58" t="str">
        <f t="shared" si="0"/>
        <v/>
      </c>
      <c r="F43" s="58" t="str">
        <f t="shared" si="10"/>
        <v/>
      </c>
      <c r="G43" s="128"/>
      <c r="H43" s="128"/>
      <c r="I43" s="128"/>
      <c r="J43" s="58" t="str">
        <f t="shared" si="11"/>
        <v/>
      </c>
      <c r="K43" s="63" t="str">
        <f t="shared" si="12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44964</v>
      </c>
      <c r="B44" s="128"/>
      <c r="C44" s="128"/>
      <c r="D44" s="128"/>
      <c r="E44" s="58" t="str">
        <f t="shared" si="0"/>
        <v/>
      </c>
      <c r="F44" s="58" t="str">
        <f t="shared" si="10"/>
        <v/>
      </c>
      <c r="G44" s="128"/>
      <c r="H44" s="128"/>
      <c r="I44" s="128"/>
      <c r="J44" s="58" t="str">
        <f t="shared" si="11"/>
        <v/>
      </c>
      <c r="K44" s="63" t="str">
        <f t="shared" si="12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44965</v>
      </c>
      <c r="B45" s="128"/>
      <c r="C45" s="128"/>
      <c r="D45" s="128"/>
      <c r="E45" s="58" t="str">
        <f t="shared" si="0"/>
        <v/>
      </c>
      <c r="F45" s="58" t="str">
        <f t="shared" si="10"/>
        <v/>
      </c>
      <c r="G45" s="128"/>
      <c r="H45" s="128"/>
      <c r="I45" s="128"/>
      <c r="J45" s="58" t="str">
        <f t="shared" si="11"/>
        <v/>
      </c>
      <c r="K45" s="63" t="str">
        <f t="shared" si="12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44966</v>
      </c>
      <c r="B46" s="128"/>
      <c r="C46" s="128"/>
      <c r="D46" s="128"/>
      <c r="E46" s="58" t="str">
        <f t="shared" si="0"/>
        <v/>
      </c>
      <c r="F46" s="58" t="str">
        <f t="shared" si="10"/>
        <v/>
      </c>
      <c r="G46" s="128"/>
      <c r="H46" s="128"/>
      <c r="I46" s="128"/>
      <c r="J46" s="58" t="str">
        <f t="shared" si="11"/>
        <v/>
      </c>
      <c r="K46" s="63" t="str">
        <f t="shared" si="12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44967</v>
      </c>
      <c r="B47" s="128"/>
      <c r="C47" s="128"/>
      <c r="D47" s="128"/>
      <c r="E47" s="58" t="str">
        <f t="shared" si="0"/>
        <v/>
      </c>
      <c r="F47" s="58" t="str">
        <f t="shared" si="10"/>
        <v/>
      </c>
      <c r="G47" s="128"/>
      <c r="H47" s="128"/>
      <c r="I47" s="128"/>
      <c r="J47" s="58" t="str">
        <f t="shared" si="11"/>
        <v/>
      </c>
      <c r="K47" s="63" t="str">
        <f t="shared" si="12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44968</v>
      </c>
      <c r="B48" s="128"/>
      <c r="C48" s="128"/>
      <c r="D48" s="128"/>
      <c r="E48" s="58" t="str">
        <f t="shared" si="0"/>
        <v/>
      </c>
      <c r="F48" s="58" t="str">
        <f t="shared" si="10"/>
        <v/>
      </c>
      <c r="G48" s="128"/>
      <c r="H48" s="128"/>
      <c r="I48" s="128"/>
      <c r="J48" s="58" t="str">
        <f t="shared" si="11"/>
        <v/>
      </c>
      <c r="K48" s="63" t="str">
        <f t="shared" si="12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44969</v>
      </c>
      <c r="B49" s="128"/>
      <c r="C49" s="128"/>
      <c r="D49" s="128"/>
      <c r="E49" s="58" t="str">
        <f t="shared" si="0"/>
        <v/>
      </c>
      <c r="F49" s="58" t="str">
        <f t="shared" si="10"/>
        <v/>
      </c>
      <c r="G49" s="128"/>
      <c r="H49" s="128"/>
      <c r="I49" s="128"/>
      <c r="J49" s="58" t="str">
        <f t="shared" si="11"/>
        <v/>
      </c>
      <c r="K49" s="63" t="str">
        <f t="shared" si="12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44970</v>
      </c>
      <c r="B50" s="128"/>
      <c r="C50" s="128"/>
      <c r="D50" s="128"/>
      <c r="E50" s="58" t="str">
        <f t="shared" si="0"/>
        <v/>
      </c>
      <c r="F50" s="58" t="str">
        <f t="shared" si="10"/>
        <v/>
      </c>
      <c r="G50" s="128"/>
      <c r="H50" s="128"/>
      <c r="I50" s="128"/>
      <c r="J50" s="58" t="str">
        <f t="shared" si="11"/>
        <v/>
      </c>
      <c r="K50" s="63" t="str">
        <f t="shared" si="12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44971</v>
      </c>
      <c r="B51" s="128"/>
      <c r="C51" s="128"/>
      <c r="D51" s="128"/>
      <c r="E51" s="58" t="str">
        <f t="shared" si="0"/>
        <v/>
      </c>
      <c r="F51" s="58" t="str">
        <f t="shared" si="10"/>
        <v/>
      </c>
      <c r="G51" s="128"/>
      <c r="H51" s="128"/>
      <c r="I51" s="128"/>
      <c r="J51" s="58" t="str">
        <f t="shared" si="11"/>
        <v/>
      </c>
      <c r="K51" s="63" t="str">
        <f t="shared" si="12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44972</v>
      </c>
      <c r="B52" s="128"/>
      <c r="C52" s="128"/>
      <c r="D52" s="128"/>
      <c r="E52" s="58" t="str">
        <f t="shared" si="0"/>
        <v/>
      </c>
      <c r="F52" s="58" t="str">
        <f t="shared" si="10"/>
        <v/>
      </c>
      <c r="G52" s="128"/>
      <c r="H52" s="128"/>
      <c r="I52" s="128"/>
      <c r="J52" s="58" t="str">
        <f t="shared" si="11"/>
        <v/>
      </c>
      <c r="K52" s="63" t="str">
        <f t="shared" si="12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44973</v>
      </c>
      <c r="B53" s="128"/>
      <c r="C53" s="128"/>
      <c r="D53" s="128"/>
      <c r="E53" s="58" t="str">
        <f t="shared" si="0"/>
        <v/>
      </c>
      <c r="F53" s="58" t="str">
        <f t="shared" si="10"/>
        <v/>
      </c>
      <c r="G53" s="128"/>
      <c r="H53" s="128"/>
      <c r="I53" s="128"/>
      <c r="J53" s="58" t="str">
        <f t="shared" si="11"/>
        <v/>
      </c>
      <c r="K53" s="63" t="str">
        <f t="shared" si="12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44974</v>
      </c>
      <c r="B54" s="128"/>
      <c r="C54" s="128"/>
      <c r="D54" s="128"/>
      <c r="E54" s="58" t="str">
        <f t="shared" si="0"/>
        <v/>
      </c>
      <c r="F54" s="58" t="str">
        <f t="shared" si="10"/>
        <v/>
      </c>
      <c r="G54" s="128"/>
      <c r="H54" s="128"/>
      <c r="I54" s="128"/>
      <c r="J54" s="58" t="str">
        <f t="shared" si="11"/>
        <v/>
      </c>
      <c r="K54" s="63" t="str">
        <f t="shared" si="12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44975</v>
      </c>
      <c r="B55" s="128"/>
      <c r="C55" s="128"/>
      <c r="D55" s="128"/>
      <c r="E55" s="58" t="str">
        <f t="shared" si="0"/>
        <v/>
      </c>
      <c r="F55" s="58" t="str">
        <f t="shared" si="10"/>
        <v/>
      </c>
      <c r="G55" s="128"/>
      <c r="H55" s="128"/>
      <c r="I55" s="128"/>
      <c r="J55" s="58" t="str">
        <f t="shared" si="11"/>
        <v/>
      </c>
      <c r="K55" s="63" t="str">
        <f t="shared" si="12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44976</v>
      </c>
      <c r="B56" s="128"/>
      <c r="C56" s="128"/>
      <c r="D56" s="128"/>
      <c r="E56" s="58" t="str">
        <f t="shared" si="0"/>
        <v/>
      </c>
      <c r="F56" s="58" t="str">
        <f t="shared" si="10"/>
        <v/>
      </c>
      <c r="G56" s="128"/>
      <c r="H56" s="128"/>
      <c r="I56" s="128"/>
      <c r="J56" s="58" t="str">
        <f t="shared" si="11"/>
        <v/>
      </c>
      <c r="K56" s="63" t="str">
        <f t="shared" si="12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44977</v>
      </c>
      <c r="B57" s="128"/>
      <c r="C57" s="128"/>
      <c r="D57" s="128"/>
      <c r="E57" s="58" t="str">
        <f t="shared" si="0"/>
        <v/>
      </c>
      <c r="F57" s="58" t="str">
        <f t="shared" si="10"/>
        <v/>
      </c>
      <c r="G57" s="128"/>
      <c r="H57" s="128"/>
      <c r="I57" s="128"/>
      <c r="J57" s="58" t="str">
        <f t="shared" si="11"/>
        <v/>
      </c>
      <c r="K57" s="63" t="str">
        <f t="shared" si="12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44978</v>
      </c>
      <c r="B58" s="128"/>
      <c r="C58" s="128"/>
      <c r="D58" s="128"/>
      <c r="E58" s="58" t="str">
        <f t="shared" si="0"/>
        <v/>
      </c>
      <c r="F58" s="58" t="str">
        <f t="shared" si="10"/>
        <v/>
      </c>
      <c r="G58" s="128"/>
      <c r="H58" s="128"/>
      <c r="I58" s="128"/>
      <c r="J58" s="58" t="str">
        <f t="shared" si="11"/>
        <v/>
      </c>
      <c r="K58" s="63" t="str">
        <f t="shared" si="12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44979</v>
      </c>
      <c r="B59" s="128"/>
      <c r="C59" s="128"/>
      <c r="D59" s="128"/>
      <c r="E59" s="58" t="str">
        <f t="shared" si="0"/>
        <v/>
      </c>
      <c r="F59" s="58" t="str">
        <f t="shared" si="10"/>
        <v/>
      </c>
      <c r="G59" s="128"/>
      <c r="H59" s="128"/>
      <c r="I59" s="128"/>
      <c r="J59" s="58" t="str">
        <f t="shared" si="11"/>
        <v/>
      </c>
      <c r="K59" s="63" t="str">
        <f t="shared" si="12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44980</v>
      </c>
      <c r="B60" s="128"/>
      <c r="C60" s="128"/>
      <c r="D60" s="128"/>
      <c r="E60" s="58" t="str">
        <f t="shared" si="0"/>
        <v/>
      </c>
      <c r="F60" s="58" t="str">
        <f t="shared" si="10"/>
        <v/>
      </c>
      <c r="G60" s="128"/>
      <c r="H60" s="128"/>
      <c r="I60" s="128"/>
      <c r="J60" s="58" t="str">
        <f t="shared" si="11"/>
        <v/>
      </c>
      <c r="K60" s="63" t="str">
        <f t="shared" si="12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44981</v>
      </c>
      <c r="B61" s="128"/>
      <c r="C61" s="128"/>
      <c r="D61" s="128"/>
      <c r="E61" s="58" t="str">
        <f t="shared" si="0"/>
        <v/>
      </c>
      <c r="F61" s="58" t="str">
        <f t="shared" si="10"/>
        <v/>
      </c>
      <c r="G61" s="128"/>
      <c r="H61" s="128"/>
      <c r="I61" s="128"/>
      <c r="J61" s="58" t="str">
        <f t="shared" si="11"/>
        <v/>
      </c>
      <c r="K61" s="63" t="str">
        <f t="shared" si="12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44982</v>
      </c>
      <c r="B62" s="128"/>
      <c r="C62" s="128"/>
      <c r="D62" s="128"/>
      <c r="E62" s="58" t="str">
        <f t="shared" si="0"/>
        <v/>
      </c>
      <c r="F62" s="58" t="str">
        <f t="shared" si="10"/>
        <v/>
      </c>
      <c r="G62" s="128"/>
      <c r="H62" s="128"/>
      <c r="I62" s="128"/>
      <c r="J62" s="58" t="str">
        <f t="shared" si="11"/>
        <v/>
      </c>
      <c r="K62" s="63" t="str">
        <f t="shared" si="12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44983</v>
      </c>
      <c r="B63" s="128"/>
      <c r="C63" s="128"/>
      <c r="D63" s="128"/>
      <c r="E63" s="58" t="str">
        <f t="shared" si="0"/>
        <v/>
      </c>
      <c r="F63" s="58" t="str">
        <f t="shared" si="10"/>
        <v/>
      </c>
      <c r="G63" s="128"/>
      <c r="H63" s="128"/>
      <c r="I63" s="128"/>
      <c r="J63" s="58" t="str">
        <f t="shared" si="11"/>
        <v/>
      </c>
      <c r="K63" s="63" t="str">
        <f t="shared" si="12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44984</v>
      </c>
      <c r="B64" s="128"/>
      <c r="C64" s="128"/>
      <c r="D64" s="128"/>
      <c r="E64" s="58" t="str">
        <f t="shared" si="0"/>
        <v/>
      </c>
      <c r="F64" s="58" t="str">
        <f t="shared" si="10"/>
        <v/>
      </c>
      <c r="G64" s="128"/>
      <c r="H64" s="128"/>
      <c r="I64" s="128"/>
      <c r="J64" s="58" t="str">
        <f t="shared" si="11"/>
        <v/>
      </c>
      <c r="K64" s="63" t="str">
        <f t="shared" si="12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44985</v>
      </c>
      <c r="B65" s="128"/>
      <c r="C65" s="128"/>
      <c r="D65" s="128"/>
      <c r="E65" s="58" t="str">
        <f t="shared" si="0"/>
        <v/>
      </c>
      <c r="F65" s="58" t="str">
        <f t="shared" si="10"/>
        <v/>
      </c>
      <c r="G65" s="128"/>
      <c r="H65" s="128"/>
      <c r="I65" s="128"/>
      <c r="J65" s="58" t="str">
        <f t="shared" si="11"/>
        <v/>
      </c>
      <c r="K65" s="63" t="str">
        <f t="shared" si="12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44986</v>
      </c>
      <c r="B66" s="128"/>
      <c r="C66" s="128"/>
      <c r="D66" s="128"/>
      <c r="E66" s="58" t="str">
        <f t="shared" si="0"/>
        <v/>
      </c>
      <c r="F66" s="58" t="str">
        <f t="shared" si="10"/>
        <v/>
      </c>
      <c r="G66" s="128"/>
      <c r="H66" s="128"/>
      <c r="I66" s="128"/>
      <c r="J66" s="58" t="str">
        <f t="shared" si="11"/>
        <v/>
      </c>
      <c r="K66" s="63" t="str">
        <f t="shared" si="12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44987</v>
      </c>
      <c r="B67" s="128"/>
      <c r="C67" s="128"/>
      <c r="D67" s="128"/>
      <c r="E67" s="58" t="str">
        <f t="shared" si="0"/>
        <v/>
      </c>
      <c r="F67" s="58" t="str">
        <f t="shared" si="10"/>
        <v/>
      </c>
      <c r="G67" s="128"/>
      <c r="H67" s="128"/>
      <c r="I67" s="128"/>
      <c r="J67" s="58" t="str">
        <f t="shared" si="11"/>
        <v/>
      </c>
      <c r="K67" s="63" t="str">
        <f t="shared" si="12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44988</v>
      </c>
      <c r="B68" s="128"/>
      <c r="C68" s="128"/>
      <c r="D68" s="128"/>
      <c r="E68" s="58" t="str">
        <f t="shared" si="0"/>
        <v/>
      </c>
      <c r="F68" s="58" t="str">
        <f t="shared" si="10"/>
        <v/>
      </c>
      <c r="G68" s="128"/>
      <c r="H68" s="128"/>
      <c r="I68" s="128"/>
      <c r="J68" s="58" t="str">
        <f t="shared" si="11"/>
        <v/>
      </c>
      <c r="K68" s="63" t="str">
        <f t="shared" si="12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44989</v>
      </c>
      <c r="B69" s="128"/>
      <c r="C69" s="128"/>
      <c r="D69" s="128"/>
      <c r="E69" s="58" t="str">
        <f t="shared" si="0"/>
        <v/>
      </c>
      <c r="F69" s="58" t="str">
        <f t="shared" si="10"/>
        <v/>
      </c>
      <c r="G69" s="128"/>
      <c r="H69" s="128"/>
      <c r="I69" s="128"/>
      <c r="J69" s="58" t="str">
        <f t="shared" si="11"/>
        <v/>
      </c>
      <c r="K69" s="63" t="str">
        <f t="shared" si="12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44990</v>
      </c>
      <c r="B70" s="128"/>
      <c r="C70" s="128"/>
      <c r="D70" s="128"/>
      <c r="E70" s="58" t="str">
        <f t="shared" si="0"/>
        <v/>
      </c>
      <c r="F70" s="58" t="str">
        <f t="shared" si="10"/>
        <v/>
      </c>
      <c r="G70" s="128"/>
      <c r="H70" s="128"/>
      <c r="I70" s="128"/>
      <c r="J70" s="58" t="str">
        <f t="shared" si="11"/>
        <v/>
      </c>
      <c r="K70" s="63" t="str">
        <f t="shared" si="12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44991</v>
      </c>
      <c r="B71" s="128"/>
      <c r="C71" s="128"/>
      <c r="D71" s="128"/>
      <c r="E71" s="58" t="str">
        <f t="shared" si="0"/>
        <v/>
      </c>
      <c r="F71" s="58" t="str">
        <f t="shared" si="10"/>
        <v/>
      </c>
      <c r="G71" s="128"/>
      <c r="H71" s="128"/>
      <c r="I71" s="128"/>
      <c r="J71" s="58" t="str">
        <f t="shared" si="11"/>
        <v/>
      </c>
      <c r="K71" s="63" t="str">
        <f t="shared" si="12"/>
        <v/>
      </c>
      <c r="L71" s="63" t="str">
        <f t="shared" si="4"/>
        <v/>
      </c>
      <c r="M71" s="129"/>
      <c r="N71" s="33"/>
    </row>
    <row r="72" spans="1:14" x14ac:dyDescent="0.3">
      <c r="A72" s="64">
        <f t="shared" si="5"/>
        <v>44992</v>
      </c>
      <c r="B72" s="128"/>
      <c r="C72" s="128"/>
      <c r="D72" s="128"/>
      <c r="E72" s="58" t="str">
        <f t="shared" si="0"/>
        <v/>
      </c>
      <c r="F72" s="58" t="str">
        <f t="shared" si="10"/>
        <v/>
      </c>
      <c r="G72" s="128"/>
      <c r="H72" s="128"/>
      <c r="I72" s="128"/>
      <c r="J72" s="58" t="str">
        <f t="shared" si="11"/>
        <v/>
      </c>
      <c r="K72" s="63" t="str">
        <f t="shared" si="12"/>
        <v/>
      </c>
      <c r="L72" s="63" t="str">
        <f t="shared" si="4"/>
        <v/>
      </c>
      <c r="M72" s="129"/>
      <c r="N72" s="33"/>
    </row>
    <row r="73" spans="1:14" x14ac:dyDescent="0.3">
      <c r="A73" s="64">
        <f t="shared" si="5"/>
        <v>44993</v>
      </c>
      <c r="B73" s="128"/>
      <c r="C73" s="128"/>
      <c r="D73" s="128"/>
      <c r="E73" s="58" t="str">
        <f t="shared" si="0"/>
        <v/>
      </c>
      <c r="F73" s="58" t="str">
        <f t="shared" si="10"/>
        <v/>
      </c>
      <c r="G73" s="128"/>
      <c r="H73" s="128"/>
      <c r="I73" s="128"/>
      <c r="J73" s="58" t="str">
        <f t="shared" si="11"/>
        <v/>
      </c>
      <c r="K73" s="63" t="str">
        <f t="shared" si="12"/>
        <v/>
      </c>
      <c r="L73" s="63" t="str">
        <f t="shared" si="4"/>
        <v/>
      </c>
      <c r="M73" s="129"/>
      <c r="N73" s="33"/>
    </row>
    <row r="74" spans="1:14" x14ac:dyDescent="0.3">
      <c r="A74" s="64">
        <f t="shared" si="5"/>
        <v>44994</v>
      </c>
      <c r="B74" s="128"/>
      <c r="C74" s="128"/>
      <c r="D74" s="128"/>
      <c r="E74" s="58" t="str">
        <f t="shared" si="0"/>
        <v/>
      </c>
      <c r="F74" s="58" t="str">
        <f t="shared" si="10"/>
        <v/>
      </c>
      <c r="G74" s="128"/>
      <c r="H74" s="128"/>
      <c r="I74" s="128"/>
      <c r="J74" s="58" t="str">
        <f t="shared" si="11"/>
        <v/>
      </c>
      <c r="K74" s="63" t="str">
        <f t="shared" si="12"/>
        <v/>
      </c>
      <c r="L74" s="63" t="str">
        <f t="shared" si="4"/>
        <v/>
      </c>
      <c r="M74" s="129"/>
      <c r="N74" s="33"/>
    </row>
    <row r="75" spans="1:14" x14ac:dyDescent="0.3">
      <c r="A75" s="64">
        <f t="shared" si="5"/>
        <v>44995</v>
      </c>
      <c r="B75" s="128"/>
      <c r="C75" s="128"/>
      <c r="D75" s="128"/>
      <c r="E75" s="58" t="str">
        <f t="shared" si="0"/>
        <v/>
      </c>
      <c r="F75" s="58" t="str">
        <f t="shared" si="10"/>
        <v/>
      </c>
      <c r="G75" s="128"/>
      <c r="H75" s="128"/>
      <c r="I75" s="128"/>
      <c r="J75" s="58" t="str">
        <f t="shared" si="11"/>
        <v/>
      </c>
      <c r="K75" s="63" t="str">
        <f t="shared" si="12"/>
        <v/>
      </c>
      <c r="L75" s="63" t="str">
        <f t="shared" si="4"/>
        <v/>
      </c>
      <c r="M75" s="129"/>
      <c r="N75" s="33"/>
    </row>
    <row r="76" spans="1:14" x14ac:dyDescent="0.3">
      <c r="A76" s="64">
        <f t="shared" si="5"/>
        <v>44996</v>
      </c>
      <c r="B76" s="128"/>
      <c r="C76" s="128"/>
      <c r="D76" s="128"/>
      <c r="E76" s="58" t="str">
        <f t="shared" si="0"/>
        <v/>
      </c>
      <c r="F76" s="58" t="str">
        <f t="shared" si="10"/>
        <v/>
      </c>
      <c r="G76" s="128"/>
      <c r="H76" s="128"/>
      <c r="I76" s="128"/>
      <c r="J76" s="58" t="str">
        <f t="shared" si="11"/>
        <v/>
      </c>
      <c r="K76" s="63" t="str">
        <f t="shared" si="12"/>
        <v/>
      </c>
      <c r="L76" s="63" t="str">
        <f t="shared" si="4"/>
        <v/>
      </c>
      <c r="M76" s="129"/>
      <c r="N76" s="33"/>
    </row>
    <row r="77" spans="1:14" x14ac:dyDescent="0.3">
      <c r="A77" s="64">
        <f t="shared" si="5"/>
        <v>44997</v>
      </c>
      <c r="B77" s="128"/>
      <c r="C77" s="128"/>
      <c r="D77" s="128"/>
      <c r="E77" s="58" t="str">
        <f t="shared" ref="E77:E140" si="13">IF((B77-C77+D77)=0,"",B77-C77+D77)</f>
        <v/>
      </c>
      <c r="F77" s="58" t="str">
        <f t="shared" si="10"/>
        <v/>
      </c>
      <c r="G77" s="128"/>
      <c r="H77" s="128"/>
      <c r="I77" s="128"/>
      <c r="J77" s="58" t="str">
        <f t="shared" si="11"/>
        <v/>
      </c>
      <c r="K77" s="63" t="str">
        <f t="shared" si="12"/>
        <v/>
      </c>
      <c r="L77" s="63" t="str">
        <f t="shared" ref="L77:L140" si="14">IF(K77="","",100%-K77)</f>
        <v/>
      </c>
      <c r="M77" s="129"/>
      <c r="N77" s="33"/>
    </row>
    <row r="78" spans="1:14" x14ac:dyDescent="0.3">
      <c r="A78" s="64">
        <f t="shared" si="5"/>
        <v>44998</v>
      </c>
      <c r="B78" s="128"/>
      <c r="C78" s="128"/>
      <c r="D78" s="128"/>
      <c r="E78" s="58" t="str">
        <f t="shared" si="13"/>
        <v/>
      </c>
      <c r="F78" s="58" t="str">
        <f t="shared" si="10"/>
        <v/>
      </c>
      <c r="G78" s="128"/>
      <c r="H78" s="128"/>
      <c r="I78" s="128"/>
      <c r="J78" s="58" t="str">
        <f t="shared" si="11"/>
        <v/>
      </c>
      <c r="K78" s="63" t="str">
        <f t="shared" si="12"/>
        <v/>
      </c>
      <c r="L78" s="63" t="str">
        <f t="shared" si="14"/>
        <v/>
      </c>
      <c r="M78" s="129"/>
      <c r="N78" s="33"/>
    </row>
    <row r="79" spans="1:14" x14ac:dyDescent="0.3">
      <c r="A79" s="64">
        <f t="shared" ref="A79:A142" si="15">A78+1</f>
        <v>44999</v>
      </c>
      <c r="B79" s="128"/>
      <c r="C79" s="128"/>
      <c r="D79" s="128"/>
      <c r="E79" s="58" t="str">
        <f t="shared" si="13"/>
        <v/>
      </c>
      <c r="F79" s="58" t="str">
        <f t="shared" si="10"/>
        <v/>
      </c>
      <c r="G79" s="128"/>
      <c r="H79" s="128"/>
      <c r="I79" s="128"/>
      <c r="J79" s="58" t="str">
        <f t="shared" si="11"/>
        <v/>
      </c>
      <c r="K79" s="63" t="str">
        <f t="shared" si="12"/>
        <v/>
      </c>
      <c r="L79" s="63" t="str">
        <f t="shared" si="14"/>
        <v/>
      </c>
      <c r="M79" s="129"/>
      <c r="N79" s="33"/>
    </row>
    <row r="80" spans="1:14" x14ac:dyDescent="0.3">
      <c r="A80" s="64">
        <f t="shared" si="15"/>
        <v>45000</v>
      </c>
      <c r="B80" s="128"/>
      <c r="C80" s="128"/>
      <c r="D80" s="128"/>
      <c r="E80" s="58" t="str">
        <f t="shared" si="13"/>
        <v/>
      </c>
      <c r="F80" s="58" t="str">
        <f t="shared" si="10"/>
        <v/>
      </c>
      <c r="G80" s="128"/>
      <c r="H80" s="128"/>
      <c r="I80" s="128"/>
      <c r="J80" s="58" t="str">
        <f t="shared" si="11"/>
        <v/>
      </c>
      <c r="K80" s="63" t="str">
        <f t="shared" si="12"/>
        <v/>
      </c>
      <c r="L80" s="63" t="str">
        <f t="shared" si="14"/>
        <v/>
      </c>
      <c r="M80" s="129"/>
      <c r="N80" s="33"/>
    </row>
    <row r="81" spans="1:14" x14ac:dyDescent="0.3">
      <c r="A81" s="64">
        <f t="shared" si="15"/>
        <v>45001</v>
      </c>
      <c r="B81" s="128"/>
      <c r="C81" s="128"/>
      <c r="D81" s="128"/>
      <c r="E81" s="58" t="str">
        <f t="shared" si="13"/>
        <v/>
      </c>
      <c r="F81" s="58" t="str">
        <f t="shared" si="10"/>
        <v/>
      </c>
      <c r="G81" s="128"/>
      <c r="H81" s="128"/>
      <c r="I81" s="128"/>
      <c r="J81" s="58" t="str">
        <f t="shared" si="11"/>
        <v/>
      </c>
      <c r="K81" s="63" t="str">
        <f t="shared" si="12"/>
        <v/>
      </c>
      <c r="L81" s="63" t="str">
        <f t="shared" si="14"/>
        <v/>
      </c>
      <c r="M81" s="129"/>
      <c r="N81" s="33"/>
    </row>
    <row r="82" spans="1:14" x14ac:dyDescent="0.3">
      <c r="A82" s="64">
        <f t="shared" si="15"/>
        <v>45002</v>
      </c>
      <c r="B82" s="128"/>
      <c r="C82" s="128"/>
      <c r="D82" s="128"/>
      <c r="E82" s="58" t="str">
        <f t="shared" si="13"/>
        <v/>
      </c>
      <c r="F82" s="58" t="str">
        <f t="shared" si="10"/>
        <v/>
      </c>
      <c r="G82" s="128"/>
      <c r="H82" s="128"/>
      <c r="I82" s="128"/>
      <c r="J82" s="58" t="str">
        <f t="shared" si="11"/>
        <v/>
      </c>
      <c r="K82" s="63" t="str">
        <f t="shared" si="12"/>
        <v/>
      </c>
      <c r="L82" s="63" t="str">
        <f t="shared" si="14"/>
        <v/>
      </c>
      <c r="M82" s="129"/>
      <c r="N82" s="33"/>
    </row>
    <row r="83" spans="1:14" x14ac:dyDescent="0.3">
      <c r="A83" s="64">
        <f t="shared" si="15"/>
        <v>45003</v>
      </c>
      <c r="B83" s="128"/>
      <c r="C83" s="128"/>
      <c r="D83" s="128"/>
      <c r="E83" s="58" t="str">
        <f t="shared" si="13"/>
        <v/>
      </c>
      <c r="F83" s="58" t="str">
        <f t="shared" si="10"/>
        <v/>
      </c>
      <c r="G83" s="128"/>
      <c r="H83" s="128"/>
      <c r="I83" s="128"/>
      <c r="J83" s="58" t="str">
        <f t="shared" si="11"/>
        <v/>
      </c>
      <c r="K83" s="63" t="str">
        <f t="shared" si="12"/>
        <v/>
      </c>
      <c r="L83" s="63" t="str">
        <f t="shared" si="14"/>
        <v/>
      </c>
      <c r="M83" s="129"/>
      <c r="N83" s="33"/>
    </row>
    <row r="84" spans="1:14" x14ac:dyDescent="0.3">
      <c r="A84" s="64">
        <f t="shared" si="15"/>
        <v>45004</v>
      </c>
      <c r="B84" s="128"/>
      <c r="C84" s="128"/>
      <c r="D84" s="128"/>
      <c r="E84" s="58" t="str">
        <f t="shared" si="13"/>
        <v/>
      </c>
      <c r="F84" s="58" t="str">
        <f t="shared" si="10"/>
        <v/>
      </c>
      <c r="G84" s="128"/>
      <c r="H84" s="128"/>
      <c r="I84" s="128"/>
      <c r="J84" s="58" t="str">
        <f t="shared" si="11"/>
        <v/>
      </c>
      <c r="K84" s="63" t="str">
        <f t="shared" si="12"/>
        <v/>
      </c>
      <c r="L84" s="63" t="str">
        <f t="shared" si="14"/>
        <v/>
      </c>
      <c r="M84" s="129"/>
      <c r="N84" s="33"/>
    </row>
    <row r="85" spans="1:14" x14ac:dyDescent="0.3">
      <c r="A85" s="64">
        <f t="shared" si="15"/>
        <v>45005</v>
      </c>
      <c r="B85" s="128"/>
      <c r="C85" s="128"/>
      <c r="D85" s="128"/>
      <c r="E85" s="58" t="str">
        <f t="shared" si="13"/>
        <v/>
      </c>
      <c r="F85" s="58" t="str">
        <f t="shared" si="10"/>
        <v/>
      </c>
      <c r="G85" s="128"/>
      <c r="H85" s="128"/>
      <c r="I85" s="128"/>
      <c r="J85" s="58" t="str">
        <f t="shared" si="11"/>
        <v/>
      </c>
      <c r="K85" s="63" t="str">
        <f t="shared" si="12"/>
        <v/>
      </c>
      <c r="L85" s="63" t="str">
        <f t="shared" si="14"/>
        <v/>
      </c>
      <c r="M85" s="129"/>
      <c r="N85" s="33"/>
    </row>
    <row r="86" spans="1:14" x14ac:dyDescent="0.3">
      <c r="A86" s="64">
        <f t="shared" si="15"/>
        <v>45006</v>
      </c>
      <c r="B86" s="128"/>
      <c r="C86" s="128"/>
      <c r="D86" s="128"/>
      <c r="E86" s="58" t="str">
        <f t="shared" si="13"/>
        <v/>
      </c>
      <c r="F86" s="58" t="str">
        <f t="shared" si="10"/>
        <v/>
      </c>
      <c r="G86" s="128"/>
      <c r="H86" s="128"/>
      <c r="I86" s="128"/>
      <c r="J86" s="58" t="str">
        <f t="shared" si="11"/>
        <v/>
      </c>
      <c r="K86" s="63" t="str">
        <f t="shared" si="12"/>
        <v/>
      </c>
      <c r="L86" s="63" t="str">
        <f t="shared" si="14"/>
        <v/>
      </c>
      <c r="M86" s="129"/>
      <c r="N86" s="33"/>
    </row>
    <row r="87" spans="1:14" x14ac:dyDescent="0.3">
      <c r="A87" s="64">
        <f t="shared" si="15"/>
        <v>45007</v>
      </c>
      <c r="B87" s="128"/>
      <c r="C87" s="128"/>
      <c r="D87" s="128"/>
      <c r="E87" s="58" t="str">
        <f t="shared" si="13"/>
        <v/>
      </c>
      <c r="F87" s="58" t="str">
        <f t="shared" si="10"/>
        <v/>
      </c>
      <c r="G87" s="128"/>
      <c r="H87" s="128"/>
      <c r="I87" s="128"/>
      <c r="J87" s="58" t="str">
        <f t="shared" si="11"/>
        <v/>
      </c>
      <c r="K87" s="63" t="str">
        <f t="shared" si="12"/>
        <v/>
      </c>
      <c r="L87" s="63" t="str">
        <f t="shared" si="14"/>
        <v/>
      </c>
      <c r="M87" s="129"/>
      <c r="N87" s="33"/>
    </row>
    <row r="88" spans="1:14" x14ac:dyDescent="0.3">
      <c r="A88" s="64">
        <f t="shared" si="15"/>
        <v>45008</v>
      </c>
      <c r="B88" s="128"/>
      <c r="C88" s="128"/>
      <c r="D88" s="128"/>
      <c r="E88" s="58" t="str">
        <f t="shared" si="13"/>
        <v/>
      </c>
      <c r="F88" s="58" t="str">
        <f t="shared" si="10"/>
        <v/>
      </c>
      <c r="G88" s="128"/>
      <c r="H88" s="128"/>
      <c r="I88" s="128"/>
      <c r="J88" s="58" t="str">
        <f t="shared" si="11"/>
        <v/>
      </c>
      <c r="K88" s="63" t="str">
        <f t="shared" si="12"/>
        <v/>
      </c>
      <c r="L88" s="63" t="str">
        <f t="shared" si="14"/>
        <v/>
      </c>
      <c r="M88" s="129"/>
      <c r="N88" s="33"/>
    </row>
    <row r="89" spans="1:14" x14ac:dyDescent="0.3">
      <c r="A89" s="64">
        <f t="shared" si="15"/>
        <v>45009</v>
      </c>
      <c r="B89" s="128"/>
      <c r="C89" s="128"/>
      <c r="D89" s="128"/>
      <c r="E89" s="58" t="str">
        <f t="shared" si="13"/>
        <v/>
      </c>
      <c r="F89" s="58" t="str">
        <f t="shared" si="10"/>
        <v/>
      </c>
      <c r="G89" s="128"/>
      <c r="H89" s="128"/>
      <c r="I89" s="128"/>
      <c r="J89" s="58" t="str">
        <f t="shared" si="11"/>
        <v/>
      </c>
      <c r="K89" s="63" t="str">
        <f t="shared" si="12"/>
        <v/>
      </c>
      <c r="L89" s="63" t="str">
        <f t="shared" si="14"/>
        <v/>
      </c>
      <c r="M89" s="129"/>
      <c r="N89" s="33"/>
    </row>
    <row r="90" spans="1:14" x14ac:dyDescent="0.3">
      <c r="A90" s="64">
        <f t="shared" si="15"/>
        <v>45010</v>
      </c>
      <c r="B90" s="128"/>
      <c r="C90" s="128"/>
      <c r="D90" s="128"/>
      <c r="E90" s="58" t="str">
        <f t="shared" si="13"/>
        <v/>
      </c>
      <c r="F90" s="58" t="str">
        <f t="shared" si="10"/>
        <v/>
      </c>
      <c r="G90" s="128"/>
      <c r="H90" s="128"/>
      <c r="I90" s="128"/>
      <c r="J90" s="58" t="str">
        <f t="shared" si="11"/>
        <v/>
      </c>
      <c r="K90" s="63" t="str">
        <f t="shared" si="12"/>
        <v/>
      </c>
      <c r="L90" s="63" t="str">
        <f t="shared" si="14"/>
        <v/>
      </c>
      <c r="M90" s="129"/>
      <c r="N90" s="33"/>
    </row>
    <row r="91" spans="1:14" x14ac:dyDescent="0.3">
      <c r="A91" s="64">
        <f t="shared" si="15"/>
        <v>45011</v>
      </c>
      <c r="B91" s="128"/>
      <c r="C91" s="128"/>
      <c r="D91" s="128"/>
      <c r="E91" s="58" t="str">
        <f t="shared" si="13"/>
        <v/>
      </c>
      <c r="F91" s="58" t="str">
        <f t="shared" si="10"/>
        <v/>
      </c>
      <c r="G91" s="128"/>
      <c r="H91" s="128"/>
      <c r="I91" s="128"/>
      <c r="J91" s="58" t="str">
        <f t="shared" si="11"/>
        <v/>
      </c>
      <c r="K91" s="63" t="str">
        <f t="shared" si="12"/>
        <v/>
      </c>
      <c r="L91" s="63" t="str">
        <f t="shared" si="14"/>
        <v/>
      </c>
      <c r="M91" s="129"/>
      <c r="N91" s="33"/>
    </row>
    <row r="92" spans="1:14" x14ac:dyDescent="0.3">
      <c r="A92" s="64">
        <f t="shared" si="15"/>
        <v>45012</v>
      </c>
      <c r="B92" s="128"/>
      <c r="C92" s="128"/>
      <c r="D92" s="128"/>
      <c r="E92" s="58" t="str">
        <f t="shared" si="13"/>
        <v/>
      </c>
      <c r="F92" s="58" t="str">
        <f t="shared" ref="F92:F155" si="16">IF(OR(E92="",J92=""),"",E92-J92)</f>
        <v/>
      </c>
      <c r="G92" s="128"/>
      <c r="H92" s="128"/>
      <c r="I92" s="128"/>
      <c r="J92" s="58" t="str">
        <f t="shared" ref="J92:J155" si="17">IF(SUM(G92:I92)=0,"",SUM(G92:I92))</f>
        <v/>
      </c>
      <c r="K92" s="63" t="str">
        <f t="shared" ref="K92:K155" si="18">IF(OR(E92="",J92=""),"",((J92+C92)/(B92+D92)))</f>
        <v/>
      </c>
      <c r="L92" s="63" t="str">
        <f t="shared" si="14"/>
        <v/>
      </c>
      <c r="M92" s="129"/>
      <c r="N92" s="33"/>
    </row>
    <row r="93" spans="1:14" x14ac:dyDescent="0.3">
      <c r="A93" s="64">
        <f t="shared" si="15"/>
        <v>45013</v>
      </c>
      <c r="B93" s="128"/>
      <c r="C93" s="128"/>
      <c r="D93" s="128"/>
      <c r="E93" s="58" t="str">
        <f t="shared" si="13"/>
        <v/>
      </c>
      <c r="F93" s="58" t="str">
        <f t="shared" si="16"/>
        <v/>
      </c>
      <c r="G93" s="128"/>
      <c r="H93" s="128"/>
      <c r="I93" s="128"/>
      <c r="J93" s="58" t="str">
        <f t="shared" si="17"/>
        <v/>
      </c>
      <c r="K93" s="63" t="str">
        <f t="shared" si="18"/>
        <v/>
      </c>
      <c r="L93" s="63" t="str">
        <f t="shared" si="14"/>
        <v/>
      </c>
      <c r="M93" s="129"/>
      <c r="N93" s="33"/>
    </row>
    <row r="94" spans="1:14" x14ac:dyDescent="0.3">
      <c r="A94" s="64">
        <f t="shared" si="15"/>
        <v>45014</v>
      </c>
      <c r="B94" s="128"/>
      <c r="C94" s="128"/>
      <c r="D94" s="128"/>
      <c r="E94" s="58" t="str">
        <f t="shared" si="13"/>
        <v/>
      </c>
      <c r="F94" s="58" t="str">
        <f t="shared" si="16"/>
        <v/>
      </c>
      <c r="G94" s="128"/>
      <c r="H94" s="128"/>
      <c r="I94" s="128"/>
      <c r="J94" s="58" t="str">
        <f t="shared" si="17"/>
        <v/>
      </c>
      <c r="K94" s="63" t="str">
        <f t="shared" si="18"/>
        <v/>
      </c>
      <c r="L94" s="63" t="str">
        <f t="shared" si="14"/>
        <v/>
      </c>
      <c r="M94" s="129"/>
      <c r="N94" s="33"/>
    </row>
    <row r="95" spans="1:14" x14ac:dyDescent="0.3">
      <c r="A95" s="64">
        <f t="shared" si="15"/>
        <v>45015</v>
      </c>
      <c r="B95" s="128"/>
      <c r="C95" s="128"/>
      <c r="D95" s="128"/>
      <c r="E95" s="58" t="str">
        <f t="shared" si="13"/>
        <v/>
      </c>
      <c r="F95" s="58" t="str">
        <f t="shared" si="16"/>
        <v/>
      </c>
      <c r="G95" s="128"/>
      <c r="H95" s="128"/>
      <c r="I95" s="128"/>
      <c r="J95" s="58" t="str">
        <f t="shared" si="17"/>
        <v/>
      </c>
      <c r="K95" s="63" t="str">
        <f t="shared" si="18"/>
        <v/>
      </c>
      <c r="L95" s="63" t="str">
        <f t="shared" si="14"/>
        <v/>
      </c>
      <c r="M95" s="129"/>
      <c r="N95" s="33"/>
    </row>
    <row r="96" spans="1:14" x14ac:dyDescent="0.3">
      <c r="A96" s="64">
        <f t="shared" si="15"/>
        <v>45016</v>
      </c>
      <c r="B96" s="128"/>
      <c r="C96" s="128"/>
      <c r="D96" s="128"/>
      <c r="E96" s="58" t="str">
        <f t="shared" si="13"/>
        <v/>
      </c>
      <c r="F96" s="58" t="str">
        <f t="shared" si="16"/>
        <v/>
      </c>
      <c r="G96" s="128"/>
      <c r="H96" s="128"/>
      <c r="I96" s="128"/>
      <c r="J96" s="58" t="str">
        <f t="shared" si="17"/>
        <v/>
      </c>
      <c r="K96" s="63" t="str">
        <f t="shared" si="18"/>
        <v/>
      </c>
      <c r="L96" s="63" t="str">
        <f t="shared" si="14"/>
        <v/>
      </c>
      <c r="M96" s="129"/>
      <c r="N96" s="33"/>
    </row>
    <row r="97" spans="1:14" x14ac:dyDescent="0.3">
      <c r="A97" s="64">
        <f t="shared" si="15"/>
        <v>45017</v>
      </c>
      <c r="B97" s="128"/>
      <c r="C97" s="128"/>
      <c r="D97" s="128"/>
      <c r="E97" s="58" t="str">
        <f t="shared" si="13"/>
        <v/>
      </c>
      <c r="F97" s="58" t="str">
        <f t="shared" si="16"/>
        <v/>
      </c>
      <c r="G97" s="128"/>
      <c r="H97" s="128"/>
      <c r="I97" s="128"/>
      <c r="J97" s="58" t="str">
        <f t="shared" si="17"/>
        <v/>
      </c>
      <c r="K97" s="63" t="str">
        <f t="shared" si="18"/>
        <v/>
      </c>
      <c r="L97" s="63" t="str">
        <f t="shared" si="14"/>
        <v/>
      </c>
      <c r="M97" s="129"/>
      <c r="N97" s="33"/>
    </row>
    <row r="98" spans="1:14" x14ac:dyDescent="0.3">
      <c r="A98" s="64">
        <f t="shared" si="15"/>
        <v>45018</v>
      </c>
      <c r="B98" s="128"/>
      <c r="C98" s="128"/>
      <c r="D98" s="128"/>
      <c r="E98" s="58" t="str">
        <f t="shared" si="13"/>
        <v/>
      </c>
      <c r="F98" s="58" t="str">
        <f t="shared" si="16"/>
        <v/>
      </c>
      <c r="G98" s="128"/>
      <c r="H98" s="128"/>
      <c r="I98" s="128"/>
      <c r="J98" s="58" t="str">
        <f t="shared" si="17"/>
        <v/>
      </c>
      <c r="K98" s="63" t="str">
        <f t="shared" si="18"/>
        <v/>
      </c>
      <c r="L98" s="63" t="str">
        <f t="shared" si="14"/>
        <v/>
      </c>
      <c r="M98" s="129"/>
      <c r="N98" s="33"/>
    </row>
    <row r="99" spans="1:14" x14ac:dyDescent="0.3">
      <c r="A99" s="64">
        <f t="shared" si="15"/>
        <v>45019</v>
      </c>
      <c r="B99" s="128"/>
      <c r="C99" s="128"/>
      <c r="D99" s="128"/>
      <c r="E99" s="58" t="str">
        <f t="shared" si="13"/>
        <v/>
      </c>
      <c r="F99" s="58" t="str">
        <f t="shared" si="16"/>
        <v/>
      </c>
      <c r="G99" s="128"/>
      <c r="H99" s="128"/>
      <c r="I99" s="128"/>
      <c r="J99" s="58" t="str">
        <f t="shared" si="17"/>
        <v/>
      </c>
      <c r="K99" s="63" t="str">
        <f t="shared" si="18"/>
        <v/>
      </c>
      <c r="L99" s="63" t="str">
        <f t="shared" si="14"/>
        <v/>
      </c>
      <c r="M99" s="129"/>
      <c r="N99" s="33"/>
    </row>
    <row r="100" spans="1:14" x14ac:dyDescent="0.3">
      <c r="A100" s="64">
        <f t="shared" si="15"/>
        <v>45020</v>
      </c>
      <c r="B100" s="128"/>
      <c r="C100" s="128"/>
      <c r="D100" s="128"/>
      <c r="E100" s="58" t="str">
        <f t="shared" si="13"/>
        <v/>
      </c>
      <c r="F100" s="58" t="str">
        <f t="shared" si="16"/>
        <v/>
      </c>
      <c r="G100" s="128"/>
      <c r="H100" s="128"/>
      <c r="I100" s="128"/>
      <c r="J100" s="58" t="str">
        <f t="shared" si="17"/>
        <v/>
      </c>
      <c r="K100" s="63" t="str">
        <f t="shared" si="18"/>
        <v/>
      </c>
      <c r="L100" s="63" t="str">
        <f t="shared" si="14"/>
        <v/>
      </c>
      <c r="M100" s="129"/>
      <c r="N100" s="33"/>
    </row>
    <row r="101" spans="1:14" x14ac:dyDescent="0.3">
      <c r="A101" s="64">
        <f t="shared" si="15"/>
        <v>45021</v>
      </c>
      <c r="B101" s="128"/>
      <c r="C101" s="128"/>
      <c r="D101" s="128"/>
      <c r="E101" s="58" t="str">
        <f t="shared" si="13"/>
        <v/>
      </c>
      <c r="F101" s="58" t="str">
        <f t="shared" si="16"/>
        <v/>
      </c>
      <c r="G101" s="128"/>
      <c r="H101" s="128"/>
      <c r="I101" s="128"/>
      <c r="J101" s="58" t="str">
        <f t="shared" si="17"/>
        <v/>
      </c>
      <c r="K101" s="63" t="str">
        <f t="shared" si="18"/>
        <v/>
      </c>
      <c r="L101" s="63" t="str">
        <f t="shared" si="14"/>
        <v/>
      </c>
      <c r="M101" s="129"/>
      <c r="N101" s="33"/>
    </row>
    <row r="102" spans="1:14" x14ac:dyDescent="0.3">
      <c r="A102" s="64">
        <f t="shared" si="15"/>
        <v>45022</v>
      </c>
      <c r="B102" s="128"/>
      <c r="C102" s="128"/>
      <c r="D102" s="128"/>
      <c r="E102" s="58" t="str">
        <f t="shared" si="13"/>
        <v/>
      </c>
      <c r="F102" s="58" t="str">
        <f t="shared" si="16"/>
        <v/>
      </c>
      <c r="G102" s="128"/>
      <c r="H102" s="128"/>
      <c r="I102" s="128"/>
      <c r="J102" s="58" t="str">
        <f t="shared" si="17"/>
        <v/>
      </c>
      <c r="K102" s="63" t="str">
        <f t="shared" si="18"/>
        <v/>
      </c>
      <c r="L102" s="63" t="str">
        <f t="shared" si="14"/>
        <v/>
      </c>
      <c r="M102" s="129"/>
      <c r="N102" s="33"/>
    </row>
    <row r="103" spans="1:14" x14ac:dyDescent="0.3">
      <c r="A103" s="64">
        <f t="shared" si="15"/>
        <v>45023</v>
      </c>
      <c r="B103" s="128"/>
      <c r="C103" s="128"/>
      <c r="D103" s="128"/>
      <c r="E103" s="58" t="str">
        <f t="shared" si="13"/>
        <v/>
      </c>
      <c r="F103" s="58" t="str">
        <f t="shared" si="16"/>
        <v/>
      </c>
      <c r="G103" s="128"/>
      <c r="H103" s="128"/>
      <c r="I103" s="128"/>
      <c r="J103" s="58" t="str">
        <f t="shared" si="17"/>
        <v/>
      </c>
      <c r="K103" s="63" t="str">
        <f t="shared" si="18"/>
        <v/>
      </c>
      <c r="L103" s="63" t="str">
        <f t="shared" si="14"/>
        <v/>
      </c>
      <c r="M103" s="129"/>
      <c r="N103" s="33"/>
    </row>
    <row r="104" spans="1:14" x14ac:dyDescent="0.3">
      <c r="A104" s="64">
        <f t="shared" si="15"/>
        <v>45024</v>
      </c>
      <c r="B104" s="128"/>
      <c r="C104" s="128"/>
      <c r="D104" s="128"/>
      <c r="E104" s="58" t="str">
        <f t="shared" si="13"/>
        <v/>
      </c>
      <c r="F104" s="58" t="str">
        <f t="shared" si="16"/>
        <v/>
      </c>
      <c r="G104" s="128"/>
      <c r="H104" s="128"/>
      <c r="I104" s="128"/>
      <c r="J104" s="58" t="str">
        <f t="shared" si="17"/>
        <v/>
      </c>
      <c r="K104" s="63" t="str">
        <f t="shared" si="18"/>
        <v/>
      </c>
      <c r="L104" s="63" t="str">
        <f t="shared" si="14"/>
        <v/>
      </c>
      <c r="M104" s="129"/>
      <c r="N104" s="33"/>
    </row>
    <row r="105" spans="1:14" x14ac:dyDescent="0.3">
      <c r="A105" s="64">
        <f t="shared" si="15"/>
        <v>45025</v>
      </c>
      <c r="B105" s="128"/>
      <c r="C105" s="128"/>
      <c r="D105" s="128"/>
      <c r="E105" s="58" t="str">
        <f t="shared" si="13"/>
        <v/>
      </c>
      <c r="F105" s="58" t="str">
        <f t="shared" si="16"/>
        <v/>
      </c>
      <c r="G105" s="128"/>
      <c r="H105" s="128"/>
      <c r="I105" s="128"/>
      <c r="J105" s="58" t="str">
        <f t="shared" si="17"/>
        <v/>
      </c>
      <c r="K105" s="63" t="str">
        <f t="shared" si="18"/>
        <v/>
      </c>
      <c r="L105" s="63" t="str">
        <f t="shared" si="14"/>
        <v/>
      </c>
      <c r="M105" s="129"/>
      <c r="N105" s="33"/>
    </row>
    <row r="106" spans="1:14" x14ac:dyDescent="0.3">
      <c r="A106" s="64">
        <f t="shared" si="15"/>
        <v>45026</v>
      </c>
      <c r="B106" s="128"/>
      <c r="C106" s="128"/>
      <c r="D106" s="128"/>
      <c r="E106" s="58" t="str">
        <f t="shared" si="13"/>
        <v/>
      </c>
      <c r="F106" s="58" t="str">
        <f t="shared" si="16"/>
        <v/>
      </c>
      <c r="G106" s="128"/>
      <c r="H106" s="128"/>
      <c r="I106" s="128"/>
      <c r="J106" s="58" t="str">
        <f t="shared" si="17"/>
        <v/>
      </c>
      <c r="K106" s="63" t="str">
        <f t="shared" si="18"/>
        <v/>
      </c>
      <c r="L106" s="63" t="str">
        <f t="shared" si="14"/>
        <v/>
      </c>
      <c r="M106" s="129"/>
      <c r="N106" s="33"/>
    </row>
    <row r="107" spans="1:14" x14ac:dyDescent="0.3">
      <c r="A107" s="64">
        <f t="shared" si="15"/>
        <v>45027</v>
      </c>
      <c r="B107" s="128"/>
      <c r="C107" s="128"/>
      <c r="D107" s="128"/>
      <c r="E107" s="58" t="str">
        <f t="shared" si="13"/>
        <v/>
      </c>
      <c r="F107" s="58" t="str">
        <f t="shared" si="16"/>
        <v/>
      </c>
      <c r="G107" s="128"/>
      <c r="H107" s="128"/>
      <c r="I107" s="128"/>
      <c r="J107" s="58" t="str">
        <f t="shared" si="17"/>
        <v/>
      </c>
      <c r="K107" s="63" t="str">
        <f t="shared" si="18"/>
        <v/>
      </c>
      <c r="L107" s="63" t="str">
        <f t="shared" si="14"/>
        <v/>
      </c>
      <c r="M107" s="129"/>
      <c r="N107" s="33"/>
    </row>
    <row r="108" spans="1:14" x14ac:dyDescent="0.3">
      <c r="A108" s="64">
        <f t="shared" si="15"/>
        <v>45028</v>
      </c>
      <c r="B108" s="128"/>
      <c r="C108" s="128"/>
      <c r="D108" s="128"/>
      <c r="E108" s="58" t="str">
        <f t="shared" si="13"/>
        <v/>
      </c>
      <c r="F108" s="58" t="str">
        <f t="shared" si="16"/>
        <v/>
      </c>
      <c r="G108" s="128"/>
      <c r="H108" s="128"/>
      <c r="I108" s="128"/>
      <c r="J108" s="58" t="str">
        <f t="shared" si="17"/>
        <v/>
      </c>
      <c r="K108" s="63" t="str">
        <f t="shared" si="18"/>
        <v/>
      </c>
      <c r="L108" s="63" t="str">
        <f t="shared" si="14"/>
        <v/>
      </c>
      <c r="M108" s="129"/>
      <c r="N108" s="33"/>
    </row>
    <row r="109" spans="1:14" x14ac:dyDescent="0.3">
      <c r="A109" s="64">
        <f t="shared" si="15"/>
        <v>45029</v>
      </c>
      <c r="B109" s="128"/>
      <c r="C109" s="128"/>
      <c r="D109" s="128"/>
      <c r="E109" s="58" t="str">
        <f t="shared" si="13"/>
        <v/>
      </c>
      <c r="F109" s="58" t="str">
        <f t="shared" si="16"/>
        <v/>
      </c>
      <c r="G109" s="128"/>
      <c r="H109" s="128"/>
      <c r="I109" s="128"/>
      <c r="J109" s="58" t="str">
        <f t="shared" si="17"/>
        <v/>
      </c>
      <c r="K109" s="63" t="str">
        <f t="shared" si="18"/>
        <v/>
      </c>
      <c r="L109" s="63" t="str">
        <f t="shared" si="14"/>
        <v/>
      </c>
      <c r="M109" s="129"/>
      <c r="N109" s="33"/>
    </row>
    <row r="110" spans="1:14" x14ac:dyDescent="0.3">
      <c r="A110" s="64">
        <f t="shared" si="15"/>
        <v>45030</v>
      </c>
      <c r="B110" s="128"/>
      <c r="C110" s="128"/>
      <c r="D110" s="128"/>
      <c r="E110" s="58" t="str">
        <f t="shared" si="13"/>
        <v/>
      </c>
      <c r="F110" s="58" t="str">
        <f t="shared" si="16"/>
        <v/>
      </c>
      <c r="G110" s="128"/>
      <c r="H110" s="128"/>
      <c r="I110" s="128"/>
      <c r="J110" s="58" t="str">
        <f t="shared" si="17"/>
        <v/>
      </c>
      <c r="K110" s="63" t="str">
        <f t="shared" si="18"/>
        <v/>
      </c>
      <c r="L110" s="63" t="str">
        <f t="shared" si="14"/>
        <v/>
      </c>
      <c r="M110" s="129"/>
      <c r="N110" s="33"/>
    </row>
    <row r="111" spans="1:14" x14ac:dyDescent="0.3">
      <c r="A111" s="64">
        <f t="shared" si="15"/>
        <v>45031</v>
      </c>
      <c r="B111" s="128"/>
      <c r="C111" s="128"/>
      <c r="D111" s="128"/>
      <c r="E111" s="58" t="str">
        <f t="shared" si="13"/>
        <v/>
      </c>
      <c r="F111" s="58" t="str">
        <f t="shared" si="16"/>
        <v/>
      </c>
      <c r="G111" s="128"/>
      <c r="H111" s="128"/>
      <c r="I111" s="128"/>
      <c r="J111" s="58" t="str">
        <f t="shared" si="17"/>
        <v/>
      </c>
      <c r="K111" s="63" t="str">
        <f t="shared" si="18"/>
        <v/>
      </c>
      <c r="L111" s="63" t="str">
        <f t="shared" si="14"/>
        <v/>
      </c>
      <c r="M111" s="129"/>
      <c r="N111" s="33"/>
    </row>
    <row r="112" spans="1:14" x14ac:dyDescent="0.3">
      <c r="A112" s="64">
        <f t="shared" si="15"/>
        <v>45032</v>
      </c>
      <c r="B112" s="128"/>
      <c r="C112" s="128"/>
      <c r="D112" s="128"/>
      <c r="E112" s="58" t="str">
        <f t="shared" si="13"/>
        <v/>
      </c>
      <c r="F112" s="58" t="str">
        <f t="shared" si="16"/>
        <v/>
      </c>
      <c r="G112" s="128"/>
      <c r="H112" s="128"/>
      <c r="I112" s="128"/>
      <c r="J112" s="58" t="str">
        <f t="shared" si="17"/>
        <v/>
      </c>
      <c r="K112" s="63" t="str">
        <f t="shared" si="18"/>
        <v/>
      </c>
      <c r="L112" s="63" t="str">
        <f t="shared" si="14"/>
        <v/>
      </c>
      <c r="M112" s="129"/>
      <c r="N112" s="33"/>
    </row>
    <row r="113" spans="1:14" x14ac:dyDescent="0.3">
      <c r="A113" s="64">
        <f t="shared" si="15"/>
        <v>45033</v>
      </c>
      <c r="B113" s="128"/>
      <c r="C113" s="128"/>
      <c r="D113" s="128"/>
      <c r="E113" s="58" t="str">
        <f t="shared" si="13"/>
        <v/>
      </c>
      <c r="F113" s="58" t="str">
        <f t="shared" si="16"/>
        <v/>
      </c>
      <c r="G113" s="128"/>
      <c r="H113" s="128"/>
      <c r="I113" s="128"/>
      <c r="J113" s="58" t="str">
        <f t="shared" si="17"/>
        <v/>
      </c>
      <c r="K113" s="63" t="str">
        <f t="shared" si="18"/>
        <v/>
      </c>
      <c r="L113" s="63" t="str">
        <f t="shared" si="14"/>
        <v/>
      </c>
      <c r="M113" s="129"/>
      <c r="N113" s="33"/>
    </row>
    <row r="114" spans="1:14" x14ac:dyDescent="0.3">
      <c r="A114" s="64">
        <f t="shared" si="15"/>
        <v>45034</v>
      </c>
      <c r="B114" s="128"/>
      <c r="C114" s="128"/>
      <c r="D114" s="128"/>
      <c r="E114" s="58" t="str">
        <f t="shared" si="13"/>
        <v/>
      </c>
      <c r="F114" s="58" t="str">
        <f t="shared" si="16"/>
        <v/>
      </c>
      <c r="G114" s="128"/>
      <c r="H114" s="128"/>
      <c r="I114" s="128"/>
      <c r="J114" s="58" t="str">
        <f t="shared" si="17"/>
        <v/>
      </c>
      <c r="K114" s="63" t="str">
        <f t="shared" si="18"/>
        <v/>
      </c>
      <c r="L114" s="63" t="str">
        <f t="shared" si="14"/>
        <v/>
      </c>
      <c r="M114" s="129"/>
      <c r="N114" s="33"/>
    </row>
    <row r="115" spans="1:14" x14ac:dyDescent="0.3">
      <c r="A115" s="64">
        <f t="shared" si="15"/>
        <v>45035</v>
      </c>
      <c r="B115" s="128"/>
      <c r="C115" s="128"/>
      <c r="D115" s="128"/>
      <c r="E115" s="58" t="str">
        <f t="shared" si="13"/>
        <v/>
      </c>
      <c r="F115" s="58" t="str">
        <f t="shared" si="16"/>
        <v/>
      </c>
      <c r="G115" s="128"/>
      <c r="H115" s="128"/>
      <c r="I115" s="128"/>
      <c r="J115" s="58" t="str">
        <f t="shared" si="17"/>
        <v/>
      </c>
      <c r="K115" s="63" t="str">
        <f t="shared" si="18"/>
        <v/>
      </c>
      <c r="L115" s="63" t="str">
        <f t="shared" si="14"/>
        <v/>
      </c>
      <c r="M115" s="129"/>
      <c r="N115" s="33"/>
    </row>
    <row r="116" spans="1:14" x14ac:dyDescent="0.3">
      <c r="A116" s="64">
        <f t="shared" si="15"/>
        <v>45036</v>
      </c>
      <c r="B116" s="128"/>
      <c r="C116" s="128"/>
      <c r="D116" s="128"/>
      <c r="E116" s="58" t="str">
        <f t="shared" si="13"/>
        <v/>
      </c>
      <c r="F116" s="58" t="str">
        <f t="shared" si="16"/>
        <v/>
      </c>
      <c r="G116" s="128"/>
      <c r="H116" s="128"/>
      <c r="I116" s="128"/>
      <c r="J116" s="58" t="str">
        <f t="shared" si="17"/>
        <v/>
      </c>
      <c r="K116" s="63" t="str">
        <f t="shared" si="18"/>
        <v/>
      </c>
      <c r="L116" s="63" t="str">
        <f t="shared" si="14"/>
        <v/>
      </c>
      <c r="M116" s="129"/>
      <c r="N116" s="33"/>
    </row>
    <row r="117" spans="1:14" x14ac:dyDescent="0.3">
      <c r="A117" s="64">
        <f t="shared" si="15"/>
        <v>45037</v>
      </c>
      <c r="B117" s="128"/>
      <c r="C117" s="128"/>
      <c r="D117" s="128"/>
      <c r="E117" s="58" t="str">
        <f t="shared" si="13"/>
        <v/>
      </c>
      <c r="F117" s="58" t="str">
        <f t="shared" si="16"/>
        <v/>
      </c>
      <c r="G117" s="128"/>
      <c r="H117" s="128"/>
      <c r="I117" s="128"/>
      <c r="J117" s="58" t="str">
        <f t="shared" si="17"/>
        <v/>
      </c>
      <c r="K117" s="63" t="str">
        <f t="shared" si="18"/>
        <v/>
      </c>
      <c r="L117" s="63" t="str">
        <f t="shared" si="14"/>
        <v/>
      </c>
      <c r="M117" s="129"/>
      <c r="N117" s="33"/>
    </row>
    <row r="118" spans="1:14" x14ac:dyDescent="0.3">
      <c r="A118" s="64">
        <f t="shared" si="15"/>
        <v>45038</v>
      </c>
      <c r="B118" s="128"/>
      <c r="C118" s="128"/>
      <c r="D118" s="128"/>
      <c r="E118" s="58" t="str">
        <f t="shared" si="13"/>
        <v/>
      </c>
      <c r="F118" s="58" t="str">
        <f t="shared" si="16"/>
        <v/>
      </c>
      <c r="G118" s="128"/>
      <c r="H118" s="128"/>
      <c r="I118" s="128"/>
      <c r="J118" s="58" t="str">
        <f t="shared" si="17"/>
        <v/>
      </c>
      <c r="K118" s="63" t="str">
        <f t="shared" si="18"/>
        <v/>
      </c>
      <c r="L118" s="63" t="str">
        <f t="shared" si="14"/>
        <v/>
      </c>
      <c r="M118" s="129"/>
      <c r="N118" s="33"/>
    </row>
    <row r="119" spans="1:14" x14ac:dyDescent="0.3">
      <c r="A119" s="64">
        <f t="shared" si="15"/>
        <v>45039</v>
      </c>
      <c r="B119" s="128"/>
      <c r="C119" s="128"/>
      <c r="D119" s="128"/>
      <c r="E119" s="58" t="str">
        <f t="shared" si="13"/>
        <v/>
      </c>
      <c r="F119" s="58" t="str">
        <f t="shared" si="16"/>
        <v/>
      </c>
      <c r="G119" s="128"/>
      <c r="H119" s="128"/>
      <c r="I119" s="128"/>
      <c r="J119" s="58" t="str">
        <f t="shared" si="17"/>
        <v/>
      </c>
      <c r="K119" s="63" t="str">
        <f t="shared" si="18"/>
        <v/>
      </c>
      <c r="L119" s="63" t="str">
        <f t="shared" si="14"/>
        <v/>
      </c>
      <c r="M119" s="129"/>
      <c r="N119" s="33"/>
    </row>
    <row r="120" spans="1:14" x14ac:dyDescent="0.3">
      <c r="A120" s="64">
        <f t="shared" si="15"/>
        <v>45040</v>
      </c>
      <c r="B120" s="128"/>
      <c r="C120" s="128"/>
      <c r="D120" s="128"/>
      <c r="E120" s="58" t="str">
        <f t="shared" si="13"/>
        <v/>
      </c>
      <c r="F120" s="58" t="str">
        <f t="shared" si="16"/>
        <v/>
      </c>
      <c r="G120" s="128"/>
      <c r="H120" s="128"/>
      <c r="I120" s="128"/>
      <c r="J120" s="58" t="str">
        <f t="shared" si="17"/>
        <v/>
      </c>
      <c r="K120" s="63" t="str">
        <f t="shared" si="18"/>
        <v/>
      </c>
      <c r="L120" s="63" t="str">
        <f t="shared" si="14"/>
        <v/>
      </c>
      <c r="M120" s="129"/>
      <c r="N120" s="33"/>
    </row>
    <row r="121" spans="1:14" x14ac:dyDescent="0.3">
      <c r="A121" s="64">
        <f t="shared" si="15"/>
        <v>45041</v>
      </c>
      <c r="B121" s="128"/>
      <c r="C121" s="128"/>
      <c r="D121" s="128"/>
      <c r="E121" s="58" t="str">
        <f t="shared" si="13"/>
        <v/>
      </c>
      <c r="F121" s="58" t="str">
        <f t="shared" si="16"/>
        <v/>
      </c>
      <c r="G121" s="128"/>
      <c r="H121" s="128"/>
      <c r="I121" s="128"/>
      <c r="J121" s="58" t="str">
        <f t="shared" si="17"/>
        <v/>
      </c>
      <c r="K121" s="63" t="str">
        <f t="shared" si="18"/>
        <v/>
      </c>
      <c r="L121" s="63" t="str">
        <f t="shared" si="14"/>
        <v/>
      </c>
      <c r="M121" s="129"/>
      <c r="N121" s="33"/>
    </row>
    <row r="122" spans="1:14" x14ac:dyDescent="0.3">
      <c r="A122" s="64">
        <f t="shared" si="15"/>
        <v>45042</v>
      </c>
      <c r="B122" s="128"/>
      <c r="C122" s="128"/>
      <c r="D122" s="128"/>
      <c r="E122" s="58" t="str">
        <f t="shared" si="13"/>
        <v/>
      </c>
      <c r="F122" s="58" t="str">
        <f t="shared" si="16"/>
        <v/>
      </c>
      <c r="G122" s="128"/>
      <c r="H122" s="128"/>
      <c r="I122" s="128"/>
      <c r="J122" s="58" t="str">
        <f t="shared" si="17"/>
        <v/>
      </c>
      <c r="K122" s="63" t="str">
        <f t="shared" si="18"/>
        <v/>
      </c>
      <c r="L122" s="63" t="str">
        <f t="shared" si="14"/>
        <v/>
      </c>
      <c r="M122" s="129"/>
      <c r="N122" s="33"/>
    </row>
    <row r="123" spans="1:14" x14ac:dyDescent="0.3">
      <c r="A123" s="64">
        <f t="shared" si="15"/>
        <v>45043</v>
      </c>
      <c r="B123" s="128"/>
      <c r="C123" s="128"/>
      <c r="D123" s="128"/>
      <c r="E123" s="58" t="str">
        <f t="shared" si="13"/>
        <v/>
      </c>
      <c r="F123" s="58" t="str">
        <f t="shared" si="16"/>
        <v/>
      </c>
      <c r="G123" s="128"/>
      <c r="H123" s="128"/>
      <c r="I123" s="128"/>
      <c r="J123" s="58" t="str">
        <f t="shared" si="17"/>
        <v/>
      </c>
      <c r="K123" s="63" t="str">
        <f t="shared" si="18"/>
        <v/>
      </c>
      <c r="L123" s="63" t="str">
        <f t="shared" si="14"/>
        <v/>
      </c>
      <c r="M123" s="129"/>
      <c r="N123" s="33"/>
    </row>
    <row r="124" spans="1:14" x14ac:dyDescent="0.3">
      <c r="A124" s="64">
        <f t="shared" si="15"/>
        <v>45044</v>
      </c>
      <c r="B124" s="128"/>
      <c r="C124" s="128"/>
      <c r="D124" s="128"/>
      <c r="E124" s="58" t="str">
        <f t="shared" si="13"/>
        <v/>
      </c>
      <c r="F124" s="58" t="str">
        <f t="shared" si="16"/>
        <v/>
      </c>
      <c r="G124" s="128"/>
      <c r="H124" s="128"/>
      <c r="I124" s="128"/>
      <c r="J124" s="58" t="str">
        <f t="shared" si="17"/>
        <v/>
      </c>
      <c r="K124" s="63" t="str">
        <f t="shared" si="18"/>
        <v/>
      </c>
      <c r="L124" s="63" t="str">
        <f t="shared" si="14"/>
        <v/>
      </c>
      <c r="M124" s="129"/>
      <c r="N124" s="33"/>
    </row>
    <row r="125" spans="1:14" x14ac:dyDescent="0.3">
      <c r="A125" s="64">
        <f t="shared" si="15"/>
        <v>45045</v>
      </c>
      <c r="B125" s="128"/>
      <c r="C125" s="128"/>
      <c r="D125" s="128"/>
      <c r="E125" s="58" t="str">
        <f t="shared" si="13"/>
        <v/>
      </c>
      <c r="F125" s="58" t="str">
        <f t="shared" si="16"/>
        <v/>
      </c>
      <c r="G125" s="128"/>
      <c r="H125" s="128"/>
      <c r="I125" s="128"/>
      <c r="J125" s="58" t="str">
        <f t="shared" si="17"/>
        <v/>
      </c>
      <c r="K125" s="63" t="str">
        <f t="shared" si="18"/>
        <v/>
      </c>
      <c r="L125" s="63" t="str">
        <f t="shared" si="14"/>
        <v/>
      </c>
      <c r="M125" s="129"/>
      <c r="N125" s="33"/>
    </row>
    <row r="126" spans="1:14" x14ac:dyDescent="0.3">
      <c r="A126" s="64">
        <f t="shared" si="15"/>
        <v>45046</v>
      </c>
      <c r="B126" s="128"/>
      <c r="C126" s="128"/>
      <c r="D126" s="128"/>
      <c r="E126" s="58" t="str">
        <f t="shared" si="13"/>
        <v/>
      </c>
      <c r="F126" s="58" t="str">
        <f t="shared" si="16"/>
        <v/>
      </c>
      <c r="G126" s="128"/>
      <c r="H126" s="128"/>
      <c r="I126" s="128"/>
      <c r="J126" s="58" t="str">
        <f t="shared" si="17"/>
        <v/>
      </c>
      <c r="K126" s="63" t="str">
        <f t="shared" si="18"/>
        <v/>
      </c>
      <c r="L126" s="63" t="str">
        <f t="shared" si="14"/>
        <v/>
      </c>
      <c r="M126" s="129"/>
      <c r="N126" s="33"/>
    </row>
    <row r="127" spans="1:14" x14ac:dyDescent="0.3">
      <c r="A127" s="64">
        <f t="shared" si="15"/>
        <v>45047</v>
      </c>
      <c r="B127" s="128"/>
      <c r="C127" s="128"/>
      <c r="D127" s="128"/>
      <c r="E127" s="58" t="str">
        <f t="shared" si="13"/>
        <v/>
      </c>
      <c r="F127" s="58" t="str">
        <f t="shared" si="16"/>
        <v/>
      </c>
      <c r="G127" s="128"/>
      <c r="H127" s="128"/>
      <c r="I127" s="128"/>
      <c r="J127" s="58" t="str">
        <f t="shared" si="17"/>
        <v/>
      </c>
      <c r="K127" s="63" t="str">
        <f t="shared" si="18"/>
        <v/>
      </c>
      <c r="L127" s="63" t="str">
        <f t="shared" si="14"/>
        <v/>
      </c>
      <c r="M127" s="129"/>
      <c r="N127" s="33"/>
    </row>
    <row r="128" spans="1:14" x14ac:dyDescent="0.3">
      <c r="A128" s="64">
        <f t="shared" si="15"/>
        <v>45048</v>
      </c>
      <c r="B128" s="128"/>
      <c r="C128" s="128"/>
      <c r="D128" s="128"/>
      <c r="E128" s="58" t="str">
        <f t="shared" si="13"/>
        <v/>
      </c>
      <c r="F128" s="58" t="str">
        <f t="shared" si="16"/>
        <v/>
      </c>
      <c r="G128" s="128"/>
      <c r="H128" s="128"/>
      <c r="I128" s="128"/>
      <c r="J128" s="58" t="str">
        <f t="shared" si="17"/>
        <v/>
      </c>
      <c r="K128" s="63" t="str">
        <f t="shared" si="18"/>
        <v/>
      </c>
      <c r="L128" s="63" t="str">
        <f t="shared" si="14"/>
        <v/>
      </c>
      <c r="M128" s="129"/>
      <c r="N128" s="33"/>
    </row>
    <row r="129" spans="1:14" x14ac:dyDescent="0.3">
      <c r="A129" s="64">
        <f t="shared" si="15"/>
        <v>45049</v>
      </c>
      <c r="B129" s="128"/>
      <c r="C129" s="128"/>
      <c r="D129" s="128"/>
      <c r="E129" s="58" t="str">
        <f t="shared" si="13"/>
        <v/>
      </c>
      <c r="F129" s="58" t="str">
        <f t="shared" si="16"/>
        <v/>
      </c>
      <c r="G129" s="128"/>
      <c r="H129" s="128"/>
      <c r="I129" s="128"/>
      <c r="J129" s="58" t="str">
        <f t="shared" si="17"/>
        <v/>
      </c>
      <c r="K129" s="63" t="str">
        <f t="shared" si="18"/>
        <v/>
      </c>
      <c r="L129" s="63" t="str">
        <f t="shared" si="14"/>
        <v/>
      </c>
      <c r="M129" s="129"/>
      <c r="N129" s="33"/>
    </row>
    <row r="130" spans="1:14" x14ac:dyDescent="0.3">
      <c r="A130" s="64">
        <f t="shared" si="15"/>
        <v>45050</v>
      </c>
      <c r="B130" s="128"/>
      <c r="C130" s="128"/>
      <c r="D130" s="128"/>
      <c r="E130" s="58" t="str">
        <f t="shared" si="13"/>
        <v/>
      </c>
      <c r="F130" s="58" t="str">
        <f t="shared" si="16"/>
        <v/>
      </c>
      <c r="G130" s="128"/>
      <c r="H130" s="128"/>
      <c r="I130" s="128"/>
      <c r="J130" s="58" t="str">
        <f t="shared" si="17"/>
        <v/>
      </c>
      <c r="K130" s="63" t="str">
        <f t="shared" si="18"/>
        <v/>
      </c>
      <c r="L130" s="63" t="str">
        <f t="shared" si="14"/>
        <v/>
      </c>
      <c r="M130" s="129"/>
      <c r="N130" s="33"/>
    </row>
    <row r="131" spans="1:14" x14ac:dyDescent="0.3">
      <c r="A131" s="64">
        <f t="shared" si="15"/>
        <v>45051</v>
      </c>
      <c r="B131" s="128"/>
      <c r="C131" s="128"/>
      <c r="D131" s="128"/>
      <c r="E131" s="58" t="str">
        <f t="shared" si="13"/>
        <v/>
      </c>
      <c r="F131" s="58" t="str">
        <f t="shared" si="16"/>
        <v/>
      </c>
      <c r="G131" s="128"/>
      <c r="H131" s="128"/>
      <c r="I131" s="128"/>
      <c r="J131" s="58" t="str">
        <f t="shared" si="17"/>
        <v/>
      </c>
      <c r="K131" s="63" t="str">
        <f t="shared" si="18"/>
        <v/>
      </c>
      <c r="L131" s="63" t="str">
        <f t="shared" si="14"/>
        <v/>
      </c>
      <c r="M131" s="129"/>
      <c r="N131" s="33"/>
    </row>
    <row r="132" spans="1:14" x14ac:dyDescent="0.3">
      <c r="A132" s="64">
        <f t="shared" si="15"/>
        <v>45052</v>
      </c>
      <c r="B132" s="128"/>
      <c r="C132" s="128"/>
      <c r="D132" s="128"/>
      <c r="E132" s="58" t="str">
        <f t="shared" si="13"/>
        <v/>
      </c>
      <c r="F132" s="58" t="str">
        <f t="shared" si="16"/>
        <v/>
      </c>
      <c r="G132" s="128"/>
      <c r="H132" s="128"/>
      <c r="I132" s="128"/>
      <c r="J132" s="58" t="str">
        <f t="shared" si="17"/>
        <v/>
      </c>
      <c r="K132" s="63" t="str">
        <f t="shared" si="18"/>
        <v/>
      </c>
      <c r="L132" s="63" t="str">
        <f t="shared" si="14"/>
        <v/>
      </c>
      <c r="M132" s="129"/>
      <c r="N132" s="33"/>
    </row>
    <row r="133" spans="1:14" x14ac:dyDescent="0.3">
      <c r="A133" s="64">
        <f t="shared" si="15"/>
        <v>45053</v>
      </c>
      <c r="B133" s="128"/>
      <c r="C133" s="128"/>
      <c r="D133" s="128"/>
      <c r="E133" s="58" t="str">
        <f t="shared" si="13"/>
        <v/>
      </c>
      <c r="F133" s="58" t="str">
        <f t="shared" si="16"/>
        <v/>
      </c>
      <c r="G133" s="128"/>
      <c r="H133" s="128"/>
      <c r="I133" s="128"/>
      <c r="J133" s="58" t="str">
        <f t="shared" si="17"/>
        <v/>
      </c>
      <c r="K133" s="63" t="str">
        <f t="shared" si="18"/>
        <v/>
      </c>
      <c r="L133" s="63" t="str">
        <f t="shared" si="14"/>
        <v/>
      </c>
      <c r="M133" s="129"/>
      <c r="N133" s="33"/>
    </row>
    <row r="134" spans="1:14" x14ac:dyDescent="0.3">
      <c r="A134" s="64">
        <f t="shared" si="15"/>
        <v>45054</v>
      </c>
      <c r="B134" s="128"/>
      <c r="C134" s="128"/>
      <c r="D134" s="128"/>
      <c r="E134" s="58" t="str">
        <f t="shared" si="13"/>
        <v/>
      </c>
      <c r="F134" s="58" t="str">
        <f t="shared" si="16"/>
        <v/>
      </c>
      <c r="G134" s="128"/>
      <c r="H134" s="128"/>
      <c r="I134" s="128"/>
      <c r="J134" s="58" t="str">
        <f t="shared" si="17"/>
        <v/>
      </c>
      <c r="K134" s="63" t="str">
        <f t="shared" si="18"/>
        <v/>
      </c>
      <c r="L134" s="63" t="str">
        <f t="shared" si="14"/>
        <v/>
      </c>
      <c r="M134" s="129"/>
      <c r="N134" s="33"/>
    </row>
    <row r="135" spans="1:14" x14ac:dyDescent="0.3">
      <c r="A135" s="64">
        <f t="shared" si="15"/>
        <v>45055</v>
      </c>
      <c r="B135" s="128"/>
      <c r="C135" s="128"/>
      <c r="D135" s="128"/>
      <c r="E135" s="58" t="str">
        <f t="shared" si="13"/>
        <v/>
      </c>
      <c r="F135" s="58" t="str">
        <f t="shared" si="16"/>
        <v/>
      </c>
      <c r="G135" s="128"/>
      <c r="H135" s="128"/>
      <c r="I135" s="128"/>
      <c r="J135" s="58" t="str">
        <f t="shared" si="17"/>
        <v/>
      </c>
      <c r="K135" s="63" t="str">
        <f t="shared" si="18"/>
        <v/>
      </c>
      <c r="L135" s="63" t="str">
        <f t="shared" si="14"/>
        <v/>
      </c>
      <c r="M135" s="129"/>
      <c r="N135" s="33"/>
    </row>
    <row r="136" spans="1:14" x14ac:dyDescent="0.3">
      <c r="A136" s="64">
        <f t="shared" si="15"/>
        <v>45056</v>
      </c>
      <c r="B136" s="128"/>
      <c r="C136" s="128"/>
      <c r="D136" s="128"/>
      <c r="E136" s="58" t="str">
        <f t="shared" si="13"/>
        <v/>
      </c>
      <c r="F136" s="58" t="str">
        <f t="shared" si="16"/>
        <v/>
      </c>
      <c r="G136" s="128"/>
      <c r="H136" s="128"/>
      <c r="I136" s="128"/>
      <c r="J136" s="58" t="str">
        <f t="shared" si="17"/>
        <v/>
      </c>
      <c r="K136" s="63" t="str">
        <f t="shared" si="18"/>
        <v/>
      </c>
      <c r="L136" s="63" t="str">
        <f t="shared" si="14"/>
        <v/>
      </c>
      <c r="M136" s="129"/>
      <c r="N136" s="33"/>
    </row>
    <row r="137" spans="1:14" x14ac:dyDescent="0.3">
      <c r="A137" s="64">
        <f t="shared" si="15"/>
        <v>45057</v>
      </c>
      <c r="B137" s="128"/>
      <c r="C137" s="128"/>
      <c r="D137" s="128"/>
      <c r="E137" s="58" t="str">
        <f t="shared" si="13"/>
        <v/>
      </c>
      <c r="F137" s="58" t="str">
        <f t="shared" si="16"/>
        <v/>
      </c>
      <c r="G137" s="128"/>
      <c r="H137" s="128"/>
      <c r="I137" s="128"/>
      <c r="J137" s="58" t="str">
        <f t="shared" si="17"/>
        <v/>
      </c>
      <c r="K137" s="63" t="str">
        <f t="shared" si="18"/>
        <v/>
      </c>
      <c r="L137" s="63" t="str">
        <f t="shared" si="14"/>
        <v/>
      </c>
      <c r="M137" s="129"/>
      <c r="N137" s="33"/>
    </row>
    <row r="138" spans="1:14" x14ac:dyDescent="0.3">
      <c r="A138" s="64">
        <f t="shared" si="15"/>
        <v>45058</v>
      </c>
      <c r="B138" s="128"/>
      <c r="C138" s="128"/>
      <c r="D138" s="128"/>
      <c r="E138" s="58" t="str">
        <f t="shared" si="13"/>
        <v/>
      </c>
      <c r="F138" s="58" t="str">
        <f t="shared" si="16"/>
        <v/>
      </c>
      <c r="G138" s="128"/>
      <c r="H138" s="128"/>
      <c r="I138" s="128"/>
      <c r="J138" s="58" t="str">
        <f t="shared" si="17"/>
        <v/>
      </c>
      <c r="K138" s="63" t="str">
        <f t="shared" si="18"/>
        <v/>
      </c>
      <c r="L138" s="63" t="str">
        <f t="shared" si="14"/>
        <v/>
      </c>
      <c r="M138" s="129"/>
      <c r="N138" s="33"/>
    </row>
    <row r="139" spans="1:14" x14ac:dyDescent="0.3">
      <c r="A139" s="64">
        <f t="shared" si="15"/>
        <v>45059</v>
      </c>
      <c r="B139" s="128"/>
      <c r="C139" s="128"/>
      <c r="D139" s="128"/>
      <c r="E139" s="58" t="str">
        <f t="shared" si="13"/>
        <v/>
      </c>
      <c r="F139" s="58" t="str">
        <f t="shared" si="16"/>
        <v/>
      </c>
      <c r="G139" s="128"/>
      <c r="H139" s="128"/>
      <c r="I139" s="128"/>
      <c r="J139" s="58" t="str">
        <f t="shared" si="17"/>
        <v/>
      </c>
      <c r="K139" s="63" t="str">
        <f t="shared" si="18"/>
        <v/>
      </c>
      <c r="L139" s="63" t="str">
        <f t="shared" si="14"/>
        <v/>
      </c>
      <c r="M139" s="129"/>
      <c r="N139" s="33"/>
    </row>
    <row r="140" spans="1:14" x14ac:dyDescent="0.3">
      <c r="A140" s="64">
        <f t="shared" si="15"/>
        <v>45060</v>
      </c>
      <c r="B140" s="128"/>
      <c r="C140" s="128"/>
      <c r="D140" s="128"/>
      <c r="E140" s="58" t="str">
        <f t="shared" si="13"/>
        <v/>
      </c>
      <c r="F140" s="58" t="str">
        <f t="shared" si="16"/>
        <v/>
      </c>
      <c r="G140" s="128"/>
      <c r="H140" s="128"/>
      <c r="I140" s="128"/>
      <c r="J140" s="58" t="str">
        <f t="shared" si="17"/>
        <v/>
      </c>
      <c r="K140" s="63" t="str">
        <f t="shared" si="18"/>
        <v/>
      </c>
      <c r="L140" s="63" t="str">
        <f t="shared" si="14"/>
        <v/>
      </c>
      <c r="M140" s="129"/>
      <c r="N140" s="33"/>
    </row>
    <row r="141" spans="1:14" x14ac:dyDescent="0.3">
      <c r="A141" s="64">
        <f t="shared" si="15"/>
        <v>45061</v>
      </c>
      <c r="B141" s="128"/>
      <c r="C141" s="128"/>
      <c r="D141" s="128"/>
      <c r="E141" s="58" t="str">
        <f t="shared" ref="E141:E204" si="19">IF((B141-C141+D141)=0,"",B141-C141+D141)</f>
        <v/>
      </c>
      <c r="F141" s="58" t="str">
        <f t="shared" si="16"/>
        <v/>
      </c>
      <c r="G141" s="128"/>
      <c r="H141" s="128"/>
      <c r="I141" s="128"/>
      <c r="J141" s="58" t="str">
        <f t="shared" si="17"/>
        <v/>
      </c>
      <c r="K141" s="63" t="str">
        <f t="shared" si="18"/>
        <v/>
      </c>
      <c r="L141" s="63" t="str">
        <f t="shared" ref="L141:L204" si="20">IF(K141="","",100%-K141)</f>
        <v/>
      </c>
      <c r="M141" s="129"/>
      <c r="N141" s="33"/>
    </row>
    <row r="142" spans="1:14" x14ac:dyDescent="0.3">
      <c r="A142" s="64">
        <f t="shared" si="15"/>
        <v>45062</v>
      </c>
      <c r="B142" s="128"/>
      <c r="C142" s="128"/>
      <c r="D142" s="128"/>
      <c r="E142" s="58" t="str">
        <f t="shared" si="19"/>
        <v/>
      </c>
      <c r="F142" s="58" t="str">
        <f t="shared" si="16"/>
        <v/>
      </c>
      <c r="G142" s="128"/>
      <c r="H142" s="128"/>
      <c r="I142" s="128"/>
      <c r="J142" s="58" t="str">
        <f t="shared" si="17"/>
        <v/>
      </c>
      <c r="K142" s="63" t="str">
        <f t="shared" si="18"/>
        <v/>
      </c>
      <c r="L142" s="63" t="str">
        <f t="shared" si="20"/>
        <v/>
      </c>
      <c r="M142" s="129"/>
      <c r="N142" s="33"/>
    </row>
    <row r="143" spans="1:14" x14ac:dyDescent="0.3">
      <c r="A143" s="64">
        <f t="shared" ref="A143:A206" si="21">A142+1</f>
        <v>45063</v>
      </c>
      <c r="B143" s="128"/>
      <c r="C143" s="128"/>
      <c r="D143" s="128"/>
      <c r="E143" s="58" t="str">
        <f t="shared" si="19"/>
        <v/>
      </c>
      <c r="F143" s="58" t="str">
        <f t="shared" si="16"/>
        <v/>
      </c>
      <c r="G143" s="128"/>
      <c r="H143" s="128"/>
      <c r="I143" s="128"/>
      <c r="J143" s="58" t="str">
        <f t="shared" si="17"/>
        <v/>
      </c>
      <c r="K143" s="63" t="str">
        <f t="shared" si="18"/>
        <v/>
      </c>
      <c r="L143" s="63" t="str">
        <f t="shared" si="20"/>
        <v/>
      </c>
      <c r="M143" s="129"/>
      <c r="N143" s="33"/>
    </row>
    <row r="144" spans="1:14" x14ac:dyDescent="0.3">
      <c r="A144" s="64">
        <f t="shared" si="21"/>
        <v>45064</v>
      </c>
      <c r="B144" s="128"/>
      <c r="C144" s="128"/>
      <c r="D144" s="128"/>
      <c r="E144" s="58" t="str">
        <f t="shared" si="19"/>
        <v/>
      </c>
      <c r="F144" s="58" t="str">
        <f t="shared" si="16"/>
        <v/>
      </c>
      <c r="G144" s="128"/>
      <c r="H144" s="128"/>
      <c r="I144" s="128"/>
      <c r="J144" s="58" t="str">
        <f t="shared" si="17"/>
        <v/>
      </c>
      <c r="K144" s="63" t="str">
        <f t="shared" si="18"/>
        <v/>
      </c>
      <c r="L144" s="63" t="str">
        <f t="shared" si="20"/>
        <v/>
      </c>
      <c r="M144" s="129"/>
      <c r="N144" s="33"/>
    </row>
    <row r="145" spans="1:14" x14ac:dyDescent="0.3">
      <c r="A145" s="64">
        <f t="shared" si="21"/>
        <v>45065</v>
      </c>
      <c r="B145" s="128"/>
      <c r="C145" s="128"/>
      <c r="D145" s="128"/>
      <c r="E145" s="58" t="str">
        <f t="shared" si="19"/>
        <v/>
      </c>
      <c r="F145" s="58" t="str">
        <f t="shared" si="16"/>
        <v/>
      </c>
      <c r="G145" s="128"/>
      <c r="H145" s="128"/>
      <c r="I145" s="128"/>
      <c r="J145" s="58" t="str">
        <f t="shared" si="17"/>
        <v/>
      </c>
      <c r="K145" s="63" t="str">
        <f t="shared" si="18"/>
        <v/>
      </c>
      <c r="L145" s="63" t="str">
        <f t="shared" si="20"/>
        <v/>
      </c>
      <c r="M145" s="129"/>
      <c r="N145" s="33"/>
    </row>
    <row r="146" spans="1:14" x14ac:dyDescent="0.3">
      <c r="A146" s="64">
        <f t="shared" si="21"/>
        <v>45066</v>
      </c>
      <c r="B146" s="128"/>
      <c r="C146" s="128"/>
      <c r="D146" s="128"/>
      <c r="E146" s="58" t="str">
        <f t="shared" si="19"/>
        <v/>
      </c>
      <c r="F146" s="58" t="str">
        <f t="shared" si="16"/>
        <v/>
      </c>
      <c r="G146" s="128"/>
      <c r="H146" s="128"/>
      <c r="I146" s="128"/>
      <c r="J146" s="58" t="str">
        <f t="shared" si="17"/>
        <v/>
      </c>
      <c r="K146" s="63" t="str">
        <f t="shared" si="18"/>
        <v/>
      </c>
      <c r="L146" s="63" t="str">
        <f t="shared" si="20"/>
        <v/>
      </c>
      <c r="M146" s="129"/>
      <c r="N146" s="33"/>
    </row>
    <row r="147" spans="1:14" x14ac:dyDescent="0.3">
      <c r="A147" s="64">
        <f t="shared" si="21"/>
        <v>45067</v>
      </c>
      <c r="B147" s="128"/>
      <c r="C147" s="128"/>
      <c r="D147" s="128"/>
      <c r="E147" s="58" t="str">
        <f t="shared" si="19"/>
        <v/>
      </c>
      <c r="F147" s="58" t="str">
        <f t="shared" si="16"/>
        <v/>
      </c>
      <c r="G147" s="128"/>
      <c r="H147" s="128"/>
      <c r="I147" s="128"/>
      <c r="J147" s="58" t="str">
        <f t="shared" si="17"/>
        <v/>
      </c>
      <c r="K147" s="63" t="str">
        <f t="shared" si="18"/>
        <v/>
      </c>
      <c r="L147" s="63" t="str">
        <f t="shared" si="20"/>
        <v/>
      </c>
      <c r="M147" s="129"/>
      <c r="N147" s="33"/>
    </row>
    <row r="148" spans="1:14" x14ac:dyDescent="0.3">
      <c r="A148" s="64">
        <f t="shared" si="21"/>
        <v>45068</v>
      </c>
      <c r="B148" s="128"/>
      <c r="C148" s="128"/>
      <c r="D148" s="128"/>
      <c r="E148" s="58" t="str">
        <f t="shared" si="19"/>
        <v/>
      </c>
      <c r="F148" s="58" t="str">
        <f t="shared" si="16"/>
        <v/>
      </c>
      <c r="G148" s="128"/>
      <c r="H148" s="128"/>
      <c r="I148" s="128"/>
      <c r="J148" s="58" t="str">
        <f t="shared" si="17"/>
        <v/>
      </c>
      <c r="K148" s="63" t="str">
        <f t="shared" si="18"/>
        <v/>
      </c>
      <c r="L148" s="63" t="str">
        <f t="shared" si="20"/>
        <v/>
      </c>
      <c r="M148" s="129"/>
      <c r="N148" s="33"/>
    </row>
    <row r="149" spans="1:14" x14ac:dyDescent="0.3">
      <c r="A149" s="64">
        <f t="shared" si="21"/>
        <v>45069</v>
      </c>
      <c r="B149" s="128"/>
      <c r="C149" s="128"/>
      <c r="D149" s="128"/>
      <c r="E149" s="58" t="str">
        <f t="shared" si="19"/>
        <v/>
      </c>
      <c r="F149" s="58" t="str">
        <f t="shared" si="16"/>
        <v/>
      </c>
      <c r="G149" s="128"/>
      <c r="H149" s="128"/>
      <c r="I149" s="128"/>
      <c r="J149" s="58" t="str">
        <f t="shared" si="17"/>
        <v/>
      </c>
      <c r="K149" s="63" t="str">
        <f t="shared" si="18"/>
        <v/>
      </c>
      <c r="L149" s="63" t="str">
        <f t="shared" si="20"/>
        <v/>
      </c>
      <c r="M149" s="129"/>
      <c r="N149" s="33"/>
    </row>
    <row r="150" spans="1:14" x14ac:dyDescent="0.3">
      <c r="A150" s="64">
        <f t="shared" si="21"/>
        <v>45070</v>
      </c>
      <c r="B150" s="128"/>
      <c r="C150" s="128"/>
      <c r="D150" s="128"/>
      <c r="E150" s="58" t="str">
        <f t="shared" si="19"/>
        <v/>
      </c>
      <c r="F150" s="58" t="str">
        <f t="shared" si="16"/>
        <v/>
      </c>
      <c r="G150" s="128"/>
      <c r="H150" s="128"/>
      <c r="I150" s="128"/>
      <c r="J150" s="58" t="str">
        <f t="shared" si="17"/>
        <v/>
      </c>
      <c r="K150" s="63" t="str">
        <f t="shared" si="18"/>
        <v/>
      </c>
      <c r="L150" s="63" t="str">
        <f t="shared" si="20"/>
        <v/>
      </c>
      <c r="M150" s="129"/>
      <c r="N150" s="33"/>
    </row>
    <row r="151" spans="1:14" x14ac:dyDescent="0.3">
      <c r="A151" s="64">
        <f t="shared" si="21"/>
        <v>45071</v>
      </c>
      <c r="B151" s="128"/>
      <c r="C151" s="128"/>
      <c r="D151" s="128"/>
      <c r="E151" s="58" t="str">
        <f t="shared" si="19"/>
        <v/>
      </c>
      <c r="F151" s="58" t="str">
        <f t="shared" si="16"/>
        <v/>
      </c>
      <c r="G151" s="128"/>
      <c r="H151" s="128"/>
      <c r="I151" s="128"/>
      <c r="J151" s="58" t="str">
        <f t="shared" si="17"/>
        <v/>
      </c>
      <c r="K151" s="63" t="str">
        <f t="shared" si="18"/>
        <v/>
      </c>
      <c r="L151" s="63" t="str">
        <f t="shared" si="20"/>
        <v/>
      </c>
      <c r="M151" s="129"/>
      <c r="N151" s="33"/>
    </row>
    <row r="152" spans="1:14" x14ac:dyDescent="0.3">
      <c r="A152" s="64">
        <f t="shared" si="21"/>
        <v>45072</v>
      </c>
      <c r="B152" s="128"/>
      <c r="C152" s="128"/>
      <c r="D152" s="128"/>
      <c r="E152" s="58" t="str">
        <f t="shared" si="19"/>
        <v/>
      </c>
      <c r="F152" s="58" t="str">
        <f t="shared" si="16"/>
        <v/>
      </c>
      <c r="G152" s="128"/>
      <c r="H152" s="128"/>
      <c r="I152" s="128"/>
      <c r="J152" s="58" t="str">
        <f t="shared" si="17"/>
        <v/>
      </c>
      <c r="K152" s="63" t="str">
        <f t="shared" si="18"/>
        <v/>
      </c>
      <c r="L152" s="63" t="str">
        <f t="shared" si="20"/>
        <v/>
      </c>
      <c r="M152" s="129"/>
      <c r="N152" s="33"/>
    </row>
    <row r="153" spans="1:14" x14ac:dyDescent="0.3">
      <c r="A153" s="64">
        <f t="shared" si="21"/>
        <v>45073</v>
      </c>
      <c r="B153" s="128"/>
      <c r="C153" s="128"/>
      <c r="D153" s="128"/>
      <c r="E153" s="58" t="str">
        <f t="shared" si="19"/>
        <v/>
      </c>
      <c r="F153" s="58" t="str">
        <f t="shared" si="16"/>
        <v/>
      </c>
      <c r="G153" s="128"/>
      <c r="H153" s="128"/>
      <c r="I153" s="128"/>
      <c r="J153" s="58" t="str">
        <f t="shared" si="17"/>
        <v/>
      </c>
      <c r="K153" s="63" t="str">
        <f t="shared" si="18"/>
        <v/>
      </c>
      <c r="L153" s="63" t="str">
        <f t="shared" si="20"/>
        <v/>
      </c>
      <c r="M153" s="129"/>
      <c r="N153" s="33"/>
    </row>
    <row r="154" spans="1:14" x14ac:dyDescent="0.3">
      <c r="A154" s="64">
        <f t="shared" si="21"/>
        <v>45074</v>
      </c>
      <c r="B154" s="128"/>
      <c r="C154" s="128"/>
      <c r="D154" s="128"/>
      <c r="E154" s="58" t="str">
        <f t="shared" si="19"/>
        <v/>
      </c>
      <c r="F154" s="58" t="str">
        <f t="shared" si="16"/>
        <v/>
      </c>
      <c r="G154" s="128"/>
      <c r="H154" s="128"/>
      <c r="I154" s="128"/>
      <c r="J154" s="58" t="str">
        <f t="shared" si="17"/>
        <v/>
      </c>
      <c r="K154" s="63" t="str">
        <f t="shared" si="18"/>
        <v/>
      </c>
      <c r="L154" s="63" t="str">
        <f t="shared" si="20"/>
        <v/>
      </c>
      <c r="M154" s="129"/>
      <c r="N154" s="33"/>
    </row>
    <row r="155" spans="1:14" x14ac:dyDescent="0.3">
      <c r="A155" s="64">
        <f t="shared" si="21"/>
        <v>45075</v>
      </c>
      <c r="B155" s="128"/>
      <c r="C155" s="128"/>
      <c r="D155" s="128"/>
      <c r="E155" s="58" t="str">
        <f t="shared" si="19"/>
        <v/>
      </c>
      <c r="F155" s="58" t="str">
        <f t="shared" si="16"/>
        <v/>
      </c>
      <c r="G155" s="128"/>
      <c r="H155" s="128"/>
      <c r="I155" s="128"/>
      <c r="J155" s="58" t="str">
        <f t="shared" si="17"/>
        <v/>
      </c>
      <c r="K155" s="63" t="str">
        <f t="shared" si="18"/>
        <v/>
      </c>
      <c r="L155" s="63" t="str">
        <f t="shared" si="20"/>
        <v/>
      </c>
      <c r="M155" s="129"/>
      <c r="N155" s="33"/>
    </row>
    <row r="156" spans="1:14" x14ac:dyDescent="0.3">
      <c r="A156" s="64">
        <f t="shared" si="21"/>
        <v>45076</v>
      </c>
      <c r="B156" s="128"/>
      <c r="C156" s="128"/>
      <c r="D156" s="128"/>
      <c r="E156" s="58" t="str">
        <f t="shared" si="19"/>
        <v/>
      </c>
      <c r="F156" s="58" t="str">
        <f t="shared" ref="F156:F219" si="22">IF(OR(E156="",J156=""),"",E156-J156)</f>
        <v/>
      </c>
      <c r="G156" s="128"/>
      <c r="H156" s="128"/>
      <c r="I156" s="128"/>
      <c r="J156" s="58" t="str">
        <f t="shared" ref="J156:J219" si="23">IF(SUM(G156:I156)=0,"",SUM(G156:I156))</f>
        <v/>
      </c>
      <c r="K156" s="63" t="str">
        <f t="shared" ref="K156:K219" si="24">IF(OR(E156="",J156=""),"",((J156+C156)/(B156+D156)))</f>
        <v/>
      </c>
      <c r="L156" s="63" t="str">
        <f t="shared" si="20"/>
        <v/>
      </c>
      <c r="M156" s="129"/>
      <c r="N156" s="33"/>
    </row>
    <row r="157" spans="1:14" x14ac:dyDescent="0.3">
      <c r="A157" s="64">
        <f t="shared" si="21"/>
        <v>45077</v>
      </c>
      <c r="B157" s="128"/>
      <c r="C157" s="128"/>
      <c r="D157" s="128"/>
      <c r="E157" s="58" t="str">
        <f t="shared" si="19"/>
        <v/>
      </c>
      <c r="F157" s="58" t="str">
        <f t="shared" si="22"/>
        <v/>
      </c>
      <c r="G157" s="128"/>
      <c r="H157" s="128"/>
      <c r="I157" s="128"/>
      <c r="J157" s="58" t="str">
        <f t="shared" si="23"/>
        <v/>
      </c>
      <c r="K157" s="63" t="str">
        <f t="shared" si="24"/>
        <v/>
      </c>
      <c r="L157" s="63" t="str">
        <f t="shared" si="20"/>
        <v/>
      </c>
      <c r="M157" s="129"/>
      <c r="N157" s="33"/>
    </row>
    <row r="158" spans="1:14" x14ac:dyDescent="0.3">
      <c r="A158" s="64">
        <f t="shared" si="21"/>
        <v>45078</v>
      </c>
      <c r="B158" s="128"/>
      <c r="C158" s="128"/>
      <c r="D158" s="128"/>
      <c r="E158" s="58" t="str">
        <f t="shared" si="19"/>
        <v/>
      </c>
      <c r="F158" s="58" t="str">
        <f t="shared" si="22"/>
        <v/>
      </c>
      <c r="G158" s="128"/>
      <c r="H158" s="128"/>
      <c r="I158" s="128"/>
      <c r="J158" s="58" t="str">
        <f t="shared" si="23"/>
        <v/>
      </c>
      <c r="K158" s="63" t="str">
        <f t="shared" si="24"/>
        <v/>
      </c>
      <c r="L158" s="63" t="str">
        <f t="shared" si="20"/>
        <v/>
      </c>
      <c r="M158" s="129"/>
      <c r="N158" s="33"/>
    </row>
    <row r="159" spans="1:14" x14ac:dyDescent="0.3">
      <c r="A159" s="64">
        <f t="shared" si="21"/>
        <v>45079</v>
      </c>
      <c r="B159" s="128"/>
      <c r="C159" s="128"/>
      <c r="D159" s="128"/>
      <c r="E159" s="58" t="str">
        <f t="shared" si="19"/>
        <v/>
      </c>
      <c r="F159" s="58" t="str">
        <f t="shared" si="22"/>
        <v/>
      </c>
      <c r="G159" s="128"/>
      <c r="H159" s="128"/>
      <c r="I159" s="128"/>
      <c r="J159" s="58" t="str">
        <f t="shared" si="23"/>
        <v/>
      </c>
      <c r="K159" s="63" t="str">
        <f t="shared" si="24"/>
        <v/>
      </c>
      <c r="L159" s="63" t="str">
        <f t="shared" si="20"/>
        <v/>
      </c>
      <c r="M159" s="129"/>
      <c r="N159" s="33"/>
    </row>
    <row r="160" spans="1:14" x14ac:dyDescent="0.3">
      <c r="A160" s="64">
        <f t="shared" si="21"/>
        <v>45080</v>
      </c>
      <c r="B160" s="128"/>
      <c r="C160" s="128"/>
      <c r="D160" s="128"/>
      <c r="E160" s="58" t="str">
        <f t="shared" si="19"/>
        <v/>
      </c>
      <c r="F160" s="58" t="str">
        <f t="shared" si="22"/>
        <v/>
      </c>
      <c r="G160" s="128"/>
      <c r="H160" s="128"/>
      <c r="I160" s="128"/>
      <c r="J160" s="58" t="str">
        <f t="shared" si="23"/>
        <v/>
      </c>
      <c r="K160" s="63" t="str">
        <f t="shared" si="24"/>
        <v/>
      </c>
      <c r="L160" s="63" t="str">
        <f t="shared" si="20"/>
        <v/>
      </c>
      <c r="M160" s="129"/>
      <c r="N160" s="33"/>
    </row>
    <row r="161" spans="1:14" x14ac:dyDescent="0.3">
      <c r="A161" s="64">
        <f t="shared" si="21"/>
        <v>45081</v>
      </c>
      <c r="B161" s="128"/>
      <c r="C161" s="128"/>
      <c r="D161" s="128"/>
      <c r="E161" s="58" t="str">
        <f t="shared" si="19"/>
        <v/>
      </c>
      <c r="F161" s="58" t="str">
        <f t="shared" si="22"/>
        <v/>
      </c>
      <c r="G161" s="128"/>
      <c r="H161" s="128"/>
      <c r="I161" s="128"/>
      <c r="J161" s="58" t="str">
        <f t="shared" si="23"/>
        <v/>
      </c>
      <c r="K161" s="63" t="str">
        <f t="shared" si="24"/>
        <v/>
      </c>
      <c r="L161" s="63" t="str">
        <f t="shared" si="20"/>
        <v/>
      </c>
      <c r="M161" s="129"/>
      <c r="N161" s="33"/>
    </row>
    <row r="162" spans="1:14" x14ac:dyDescent="0.3">
      <c r="A162" s="64">
        <f t="shared" si="21"/>
        <v>45082</v>
      </c>
      <c r="B162" s="128"/>
      <c r="C162" s="128"/>
      <c r="D162" s="128"/>
      <c r="E162" s="58" t="str">
        <f t="shared" si="19"/>
        <v/>
      </c>
      <c r="F162" s="58" t="str">
        <f t="shared" si="22"/>
        <v/>
      </c>
      <c r="G162" s="128"/>
      <c r="H162" s="128"/>
      <c r="I162" s="128"/>
      <c r="J162" s="58" t="str">
        <f t="shared" si="23"/>
        <v/>
      </c>
      <c r="K162" s="63" t="str">
        <f t="shared" si="24"/>
        <v/>
      </c>
      <c r="L162" s="63" t="str">
        <f t="shared" si="20"/>
        <v/>
      </c>
      <c r="M162" s="129"/>
      <c r="N162" s="33"/>
    </row>
    <row r="163" spans="1:14" x14ac:dyDescent="0.3">
      <c r="A163" s="64">
        <f t="shared" si="21"/>
        <v>45083</v>
      </c>
      <c r="B163" s="128"/>
      <c r="C163" s="128"/>
      <c r="D163" s="128"/>
      <c r="E163" s="58" t="str">
        <f t="shared" si="19"/>
        <v/>
      </c>
      <c r="F163" s="58" t="str">
        <f t="shared" si="22"/>
        <v/>
      </c>
      <c r="G163" s="128"/>
      <c r="H163" s="128"/>
      <c r="I163" s="128"/>
      <c r="J163" s="58" t="str">
        <f t="shared" si="23"/>
        <v/>
      </c>
      <c r="K163" s="63" t="str">
        <f t="shared" si="24"/>
        <v/>
      </c>
      <c r="L163" s="63" t="str">
        <f t="shared" si="20"/>
        <v/>
      </c>
      <c r="M163" s="129"/>
      <c r="N163" s="33"/>
    </row>
    <row r="164" spans="1:14" x14ac:dyDescent="0.3">
      <c r="A164" s="64">
        <f t="shared" si="21"/>
        <v>45084</v>
      </c>
      <c r="B164" s="128"/>
      <c r="C164" s="128"/>
      <c r="D164" s="128"/>
      <c r="E164" s="58" t="str">
        <f t="shared" si="19"/>
        <v/>
      </c>
      <c r="F164" s="58" t="str">
        <f t="shared" si="22"/>
        <v/>
      </c>
      <c r="G164" s="128"/>
      <c r="H164" s="128"/>
      <c r="I164" s="128"/>
      <c r="J164" s="58" t="str">
        <f t="shared" si="23"/>
        <v/>
      </c>
      <c r="K164" s="63" t="str">
        <f t="shared" si="24"/>
        <v/>
      </c>
      <c r="L164" s="63" t="str">
        <f t="shared" si="20"/>
        <v/>
      </c>
      <c r="M164" s="129"/>
      <c r="N164" s="33"/>
    </row>
    <row r="165" spans="1:14" x14ac:dyDescent="0.3">
      <c r="A165" s="64">
        <f t="shared" si="21"/>
        <v>45085</v>
      </c>
      <c r="B165" s="128"/>
      <c r="C165" s="128"/>
      <c r="D165" s="128"/>
      <c r="E165" s="58" t="str">
        <f t="shared" si="19"/>
        <v/>
      </c>
      <c r="F165" s="58" t="str">
        <f t="shared" si="22"/>
        <v/>
      </c>
      <c r="G165" s="128"/>
      <c r="H165" s="128"/>
      <c r="I165" s="128"/>
      <c r="J165" s="58" t="str">
        <f t="shared" si="23"/>
        <v/>
      </c>
      <c r="K165" s="63" t="str">
        <f t="shared" si="24"/>
        <v/>
      </c>
      <c r="L165" s="63" t="str">
        <f t="shared" si="20"/>
        <v/>
      </c>
      <c r="M165" s="129"/>
      <c r="N165" s="33"/>
    </row>
    <row r="166" spans="1:14" x14ac:dyDescent="0.3">
      <c r="A166" s="64">
        <f t="shared" si="21"/>
        <v>45086</v>
      </c>
      <c r="B166" s="128"/>
      <c r="C166" s="128"/>
      <c r="D166" s="128"/>
      <c r="E166" s="58" t="str">
        <f t="shared" si="19"/>
        <v/>
      </c>
      <c r="F166" s="58" t="str">
        <f t="shared" si="22"/>
        <v/>
      </c>
      <c r="G166" s="128"/>
      <c r="H166" s="128"/>
      <c r="I166" s="128"/>
      <c r="J166" s="58" t="str">
        <f t="shared" si="23"/>
        <v/>
      </c>
      <c r="K166" s="63" t="str">
        <f t="shared" si="24"/>
        <v/>
      </c>
      <c r="L166" s="63" t="str">
        <f t="shared" si="20"/>
        <v/>
      </c>
      <c r="M166" s="129"/>
      <c r="N166" s="33"/>
    </row>
    <row r="167" spans="1:14" x14ac:dyDescent="0.3">
      <c r="A167" s="64">
        <f t="shared" si="21"/>
        <v>45087</v>
      </c>
      <c r="B167" s="128"/>
      <c r="C167" s="128"/>
      <c r="D167" s="128"/>
      <c r="E167" s="58" t="str">
        <f t="shared" si="19"/>
        <v/>
      </c>
      <c r="F167" s="58" t="str">
        <f t="shared" si="22"/>
        <v/>
      </c>
      <c r="G167" s="128"/>
      <c r="H167" s="128"/>
      <c r="I167" s="128"/>
      <c r="J167" s="58" t="str">
        <f t="shared" si="23"/>
        <v/>
      </c>
      <c r="K167" s="63" t="str">
        <f t="shared" si="24"/>
        <v/>
      </c>
      <c r="L167" s="63" t="str">
        <f t="shared" si="20"/>
        <v/>
      </c>
      <c r="M167" s="129"/>
      <c r="N167" s="33"/>
    </row>
    <row r="168" spans="1:14" x14ac:dyDescent="0.3">
      <c r="A168" s="64">
        <f t="shared" si="21"/>
        <v>45088</v>
      </c>
      <c r="B168" s="128"/>
      <c r="C168" s="128"/>
      <c r="D168" s="128"/>
      <c r="E168" s="58" t="str">
        <f t="shared" si="19"/>
        <v/>
      </c>
      <c r="F168" s="58" t="str">
        <f t="shared" si="22"/>
        <v/>
      </c>
      <c r="G168" s="128"/>
      <c r="H168" s="128"/>
      <c r="I168" s="128"/>
      <c r="J168" s="58" t="str">
        <f t="shared" si="23"/>
        <v/>
      </c>
      <c r="K168" s="63" t="str">
        <f t="shared" si="24"/>
        <v/>
      </c>
      <c r="L168" s="63" t="str">
        <f t="shared" si="20"/>
        <v/>
      </c>
      <c r="M168" s="129"/>
      <c r="N168" s="33"/>
    </row>
    <row r="169" spans="1:14" x14ac:dyDescent="0.3">
      <c r="A169" s="64">
        <f t="shared" si="21"/>
        <v>45089</v>
      </c>
      <c r="B169" s="128"/>
      <c r="C169" s="128"/>
      <c r="D169" s="128"/>
      <c r="E169" s="58" t="str">
        <f t="shared" si="19"/>
        <v/>
      </c>
      <c r="F169" s="58" t="str">
        <f t="shared" si="22"/>
        <v/>
      </c>
      <c r="G169" s="128"/>
      <c r="H169" s="128"/>
      <c r="I169" s="128"/>
      <c r="J169" s="58" t="str">
        <f t="shared" si="23"/>
        <v/>
      </c>
      <c r="K169" s="63" t="str">
        <f t="shared" si="24"/>
        <v/>
      </c>
      <c r="L169" s="63" t="str">
        <f t="shared" si="20"/>
        <v/>
      </c>
      <c r="M169" s="129"/>
      <c r="N169" s="33"/>
    </row>
    <row r="170" spans="1:14" x14ac:dyDescent="0.3">
      <c r="A170" s="64">
        <f t="shared" si="21"/>
        <v>45090</v>
      </c>
      <c r="B170" s="128"/>
      <c r="C170" s="128"/>
      <c r="D170" s="128"/>
      <c r="E170" s="58" t="str">
        <f t="shared" si="19"/>
        <v/>
      </c>
      <c r="F170" s="58" t="str">
        <f t="shared" si="22"/>
        <v/>
      </c>
      <c r="G170" s="128"/>
      <c r="H170" s="128"/>
      <c r="I170" s="128"/>
      <c r="J170" s="58" t="str">
        <f t="shared" si="23"/>
        <v/>
      </c>
      <c r="K170" s="63" t="str">
        <f t="shared" si="24"/>
        <v/>
      </c>
      <c r="L170" s="63" t="str">
        <f t="shared" si="20"/>
        <v/>
      </c>
      <c r="M170" s="129"/>
      <c r="N170" s="33"/>
    </row>
    <row r="171" spans="1:14" x14ac:dyDescent="0.3">
      <c r="A171" s="64">
        <f t="shared" si="21"/>
        <v>45091</v>
      </c>
      <c r="B171" s="128"/>
      <c r="C171" s="128"/>
      <c r="D171" s="128"/>
      <c r="E171" s="58" t="str">
        <f t="shared" si="19"/>
        <v/>
      </c>
      <c r="F171" s="58" t="str">
        <f t="shared" si="22"/>
        <v/>
      </c>
      <c r="G171" s="128"/>
      <c r="H171" s="128"/>
      <c r="I171" s="128"/>
      <c r="J171" s="58" t="str">
        <f t="shared" si="23"/>
        <v/>
      </c>
      <c r="K171" s="63" t="str">
        <f t="shared" si="24"/>
        <v/>
      </c>
      <c r="L171" s="63" t="str">
        <f t="shared" si="20"/>
        <v/>
      </c>
      <c r="M171" s="129"/>
      <c r="N171" s="33"/>
    </row>
    <row r="172" spans="1:14" x14ac:dyDescent="0.3">
      <c r="A172" s="64">
        <f t="shared" si="21"/>
        <v>45092</v>
      </c>
      <c r="B172" s="128"/>
      <c r="C172" s="128"/>
      <c r="D172" s="128"/>
      <c r="E172" s="58" t="str">
        <f t="shared" si="19"/>
        <v/>
      </c>
      <c r="F172" s="58" t="str">
        <f t="shared" si="22"/>
        <v/>
      </c>
      <c r="G172" s="128"/>
      <c r="H172" s="128"/>
      <c r="I172" s="128"/>
      <c r="J172" s="58" t="str">
        <f t="shared" si="23"/>
        <v/>
      </c>
      <c r="K172" s="63" t="str">
        <f t="shared" si="24"/>
        <v/>
      </c>
      <c r="L172" s="63" t="str">
        <f t="shared" si="20"/>
        <v/>
      </c>
      <c r="M172" s="129"/>
      <c r="N172" s="33"/>
    </row>
    <row r="173" spans="1:14" x14ac:dyDescent="0.3">
      <c r="A173" s="64">
        <f t="shared" si="21"/>
        <v>45093</v>
      </c>
      <c r="B173" s="128"/>
      <c r="C173" s="128"/>
      <c r="D173" s="128"/>
      <c r="E173" s="58" t="str">
        <f t="shared" si="19"/>
        <v/>
      </c>
      <c r="F173" s="58" t="str">
        <f t="shared" si="22"/>
        <v/>
      </c>
      <c r="G173" s="128"/>
      <c r="H173" s="128"/>
      <c r="I173" s="128"/>
      <c r="J173" s="58" t="str">
        <f t="shared" si="23"/>
        <v/>
      </c>
      <c r="K173" s="63" t="str">
        <f t="shared" si="24"/>
        <v/>
      </c>
      <c r="L173" s="63" t="str">
        <f t="shared" si="20"/>
        <v/>
      </c>
      <c r="M173" s="129"/>
      <c r="N173" s="33"/>
    </row>
    <row r="174" spans="1:14" x14ac:dyDescent="0.3">
      <c r="A174" s="64">
        <f t="shared" si="21"/>
        <v>45094</v>
      </c>
      <c r="B174" s="128"/>
      <c r="C174" s="128"/>
      <c r="D174" s="128"/>
      <c r="E174" s="58" t="str">
        <f t="shared" si="19"/>
        <v/>
      </c>
      <c r="F174" s="58" t="str">
        <f t="shared" si="22"/>
        <v/>
      </c>
      <c r="G174" s="128"/>
      <c r="H174" s="128"/>
      <c r="I174" s="128"/>
      <c r="J174" s="58" t="str">
        <f t="shared" si="23"/>
        <v/>
      </c>
      <c r="K174" s="63" t="str">
        <f t="shared" si="24"/>
        <v/>
      </c>
      <c r="L174" s="63" t="str">
        <f t="shared" si="20"/>
        <v/>
      </c>
      <c r="M174" s="129"/>
      <c r="N174" s="33"/>
    </row>
    <row r="175" spans="1:14" x14ac:dyDescent="0.3">
      <c r="A175" s="64">
        <f t="shared" si="21"/>
        <v>45095</v>
      </c>
      <c r="B175" s="128"/>
      <c r="C175" s="128"/>
      <c r="D175" s="128"/>
      <c r="E175" s="58" t="str">
        <f t="shared" si="19"/>
        <v/>
      </c>
      <c r="F175" s="58" t="str">
        <f t="shared" si="22"/>
        <v/>
      </c>
      <c r="G175" s="128"/>
      <c r="H175" s="128"/>
      <c r="I175" s="128"/>
      <c r="J175" s="58" t="str">
        <f t="shared" si="23"/>
        <v/>
      </c>
      <c r="K175" s="63" t="str">
        <f t="shared" si="24"/>
        <v/>
      </c>
      <c r="L175" s="63" t="str">
        <f t="shared" si="20"/>
        <v/>
      </c>
      <c r="M175" s="129"/>
      <c r="N175" s="33"/>
    </row>
    <row r="176" spans="1:14" x14ac:dyDescent="0.3">
      <c r="A176" s="64">
        <f t="shared" si="21"/>
        <v>45096</v>
      </c>
      <c r="B176" s="128"/>
      <c r="C176" s="128"/>
      <c r="D176" s="128"/>
      <c r="E176" s="58" t="str">
        <f t="shared" si="19"/>
        <v/>
      </c>
      <c r="F176" s="58" t="str">
        <f t="shared" si="22"/>
        <v/>
      </c>
      <c r="G176" s="128"/>
      <c r="H176" s="128"/>
      <c r="I176" s="128"/>
      <c r="J176" s="58" t="str">
        <f t="shared" si="23"/>
        <v/>
      </c>
      <c r="K176" s="63" t="str">
        <f t="shared" si="24"/>
        <v/>
      </c>
      <c r="L176" s="63" t="str">
        <f t="shared" si="20"/>
        <v/>
      </c>
      <c r="M176" s="129"/>
      <c r="N176" s="33"/>
    </row>
    <row r="177" spans="1:14" x14ac:dyDescent="0.3">
      <c r="A177" s="64">
        <f t="shared" si="21"/>
        <v>45097</v>
      </c>
      <c r="B177" s="128"/>
      <c r="C177" s="128"/>
      <c r="D177" s="128"/>
      <c r="E177" s="58" t="str">
        <f t="shared" si="19"/>
        <v/>
      </c>
      <c r="F177" s="58" t="str">
        <f t="shared" si="22"/>
        <v/>
      </c>
      <c r="G177" s="128"/>
      <c r="H177" s="128"/>
      <c r="I177" s="128"/>
      <c r="J177" s="58" t="str">
        <f t="shared" si="23"/>
        <v/>
      </c>
      <c r="K177" s="63" t="str">
        <f t="shared" si="24"/>
        <v/>
      </c>
      <c r="L177" s="63" t="str">
        <f t="shared" si="20"/>
        <v/>
      </c>
      <c r="M177" s="129"/>
      <c r="N177" s="33"/>
    </row>
    <row r="178" spans="1:14" x14ac:dyDescent="0.3">
      <c r="A178" s="64">
        <f t="shared" si="21"/>
        <v>45098</v>
      </c>
      <c r="B178" s="128"/>
      <c r="C178" s="128"/>
      <c r="D178" s="128"/>
      <c r="E178" s="58" t="str">
        <f t="shared" si="19"/>
        <v/>
      </c>
      <c r="F178" s="58" t="str">
        <f t="shared" si="22"/>
        <v/>
      </c>
      <c r="G178" s="128"/>
      <c r="H178" s="128"/>
      <c r="I178" s="128"/>
      <c r="J178" s="58" t="str">
        <f t="shared" si="23"/>
        <v/>
      </c>
      <c r="K178" s="63" t="str">
        <f t="shared" si="24"/>
        <v/>
      </c>
      <c r="L178" s="63" t="str">
        <f t="shared" si="20"/>
        <v/>
      </c>
      <c r="M178" s="129"/>
      <c r="N178" s="33"/>
    </row>
    <row r="179" spans="1:14" x14ac:dyDescent="0.3">
      <c r="A179" s="64">
        <f t="shared" si="21"/>
        <v>45099</v>
      </c>
      <c r="B179" s="128"/>
      <c r="C179" s="128"/>
      <c r="D179" s="128"/>
      <c r="E179" s="58" t="str">
        <f t="shared" si="19"/>
        <v/>
      </c>
      <c r="F179" s="58" t="str">
        <f t="shared" si="22"/>
        <v/>
      </c>
      <c r="G179" s="128"/>
      <c r="H179" s="128"/>
      <c r="I179" s="128"/>
      <c r="J179" s="58" t="str">
        <f t="shared" si="23"/>
        <v/>
      </c>
      <c r="K179" s="63" t="str">
        <f t="shared" si="24"/>
        <v/>
      </c>
      <c r="L179" s="63" t="str">
        <f t="shared" si="20"/>
        <v/>
      </c>
      <c r="M179" s="129"/>
      <c r="N179" s="33"/>
    </row>
    <row r="180" spans="1:14" x14ac:dyDescent="0.3">
      <c r="A180" s="64">
        <f t="shared" si="21"/>
        <v>45100</v>
      </c>
      <c r="B180" s="128"/>
      <c r="C180" s="128"/>
      <c r="D180" s="128"/>
      <c r="E180" s="58" t="str">
        <f t="shared" si="19"/>
        <v/>
      </c>
      <c r="F180" s="58" t="str">
        <f t="shared" si="22"/>
        <v/>
      </c>
      <c r="G180" s="128"/>
      <c r="H180" s="128"/>
      <c r="I180" s="128"/>
      <c r="J180" s="58" t="str">
        <f t="shared" si="23"/>
        <v/>
      </c>
      <c r="K180" s="63" t="str">
        <f t="shared" si="24"/>
        <v/>
      </c>
      <c r="L180" s="63" t="str">
        <f t="shared" si="20"/>
        <v/>
      </c>
      <c r="M180" s="129"/>
      <c r="N180" s="33"/>
    </row>
    <row r="181" spans="1:14" x14ac:dyDescent="0.3">
      <c r="A181" s="64">
        <f t="shared" si="21"/>
        <v>45101</v>
      </c>
      <c r="B181" s="128"/>
      <c r="C181" s="128"/>
      <c r="D181" s="128"/>
      <c r="E181" s="58" t="str">
        <f t="shared" si="19"/>
        <v/>
      </c>
      <c r="F181" s="58" t="str">
        <f t="shared" si="22"/>
        <v/>
      </c>
      <c r="G181" s="128"/>
      <c r="H181" s="128"/>
      <c r="I181" s="128"/>
      <c r="J181" s="58" t="str">
        <f t="shared" si="23"/>
        <v/>
      </c>
      <c r="K181" s="63" t="str">
        <f t="shared" si="24"/>
        <v/>
      </c>
      <c r="L181" s="63" t="str">
        <f t="shared" si="20"/>
        <v/>
      </c>
      <c r="M181" s="129"/>
      <c r="N181" s="33"/>
    </row>
    <row r="182" spans="1:14" x14ac:dyDescent="0.3">
      <c r="A182" s="64">
        <f t="shared" si="21"/>
        <v>45102</v>
      </c>
      <c r="B182" s="128"/>
      <c r="C182" s="128"/>
      <c r="D182" s="128"/>
      <c r="E182" s="58" t="str">
        <f t="shared" si="19"/>
        <v/>
      </c>
      <c r="F182" s="58" t="str">
        <f t="shared" si="22"/>
        <v/>
      </c>
      <c r="G182" s="128"/>
      <c r="H182" s="128"/>
      <c r="I182" s="128"/>
      <c r="J182" s="58" t="str">
        <f t="shared" si="23"/>
        <v/>
      </c>
      <c r="K182" s="63" t="str">
        <f t="shared" si="24"/>
        <v/>
      </c>
      <c r="L182" s="63" t="str">
        <f t="shared" si="20"/>
        <v/>
      </c>
      <c r="M182" s="129"/>
      <c r="N182" s="33"/>
    </row>
    <row r="183" spans="1:14" x14ac:dyDescent="0.3">
      <c r="A183" s="64">
        <f t="shared" si="21"/>
        <v>45103</v>
      </c>
      <c r="B183" s="128"/>
      <c r="C183" s="128"/>
      <c r="D183" s="128"/>
      <c r="E183" s="58" t="str">
        <f t="shared" si="19"/>
        <v/>
      </c>
      <c r="F183" s="58" t="str">
        <f t="shared" si="22"/>
        <v/>
      </c>
      <c r="G183" s="128"/>
      <c r="H183" s="128"/>
      <c r="I183" s="128"/>
      <c r="J183" s="58" t="str">
        <f t="shared" si="23"/>
        <v/>
      </c>
      <c r="K183" s="63" t="str">
        <f t="shared" si="24"/>
        <v/>
      </c>
      <c r="L183" s="63" t="str">
        <f t="shared" si="20"/>
        <v/>
      </c>
      <c r="M183" s="129"/>
      <c r="N183" s="33"/>
    </row>
    <row r="184" spans="1:14" x14ac:dyDescent="0.3">
      <c r="A184" s="64">
        <f t="shared" si="21"/>
        <v>45104</v>
      </c>
      <c r="B184" s="128"/>
      <c r="C184" s="128"/>
      <c r="D184" s="128"/>
      <c r="E184" s="58" t="str">
        <f t="shared" si="19"/>
        <v/>
      </c>
      <c r="F184" s="58" t="str">
        <f t="shared" si="22"/>
        <v/>
      </c>
      <c r="G184" s="128"/>
      <c r="H184" s="128"/>
      <c r="I184" s="128"/>
      <c r="J184" s="58" t="str">
        <f t="shared" si="23"/>
        <v/>
      </c>
      <c r="K184" s="63" t="str">
        <f t="shared" si="24"/>
        <v/>
      </c>
      <c r="L184" s="63" t="str">
        <f t="shared" si="20"/>
        <v/>
      </c>
      <c r="M184" s="129"/>
      <c r="N184" s="33"/>
    </row>
    <row r="185" spans="1:14" x14ac:dyDescent="0.3">
      <c r="A185" s="64">
        <f t="shared" si="21"/>
        <v>45105</v>
      </c>
      <c r="B185" s="128"/>
      <c r="C185" s="128"/>
      <c r="D185" s="128"/>
      <c r="E185" s="58" t="str">
        <f t="shared" si="19"/>
        <v/>
      </c>
      <c r="F185" s="58" t="str">
        <f t="shared" si="22"/>
        <v/>
      </c>
      <c r="G185" s="128"/>
      <c r="H185" s="128"/>
      <c r="I185" s="128"/>
      <c r="J185" s="58" t="str">
        <f t="shared" si="23"/>
        <v/>
      </c>
      <c r="K185" s="63" t="str">
        <f t="shared" si="24"/>
        <v/>
      </c>
      <c r="L185" s="63" t="str">
        <f t="shared" si="20"/>
        <v/>
      </c>
      <c r="M185" s="129"/>
      <c r="N185" s="33"/>
    </row>
    <row r="186" spans="1:14" x14ac:dyDescent="0.3">
      <c r="A186" s="64">
        <f t="shared" si="21"/>
        <v>45106</v>
      </c>
      <c r="B186" s="128"/>
      <c r="C186" s="128"/>
      <c r="D186" s="128"/>
      <c r="E186" s="58" t="str">
        <f t="shared" si="19"/>
        <v/>
      </c>
      <c r="F186" s="58" t="str">
        <f t="shared" si="22"/>
        <v/>
      </c>
      <c r="G186" s="128"/>
      <c r="H186" s="128"/>
      <c r="I186" s="128"/>
      <c r="J186" s="58" t="str">
        <f t="shared" si="23"/>
        <v/>
      </c>
      <c r="K186" s="63" t="str">
        <f t="shared" si="24"/>
        <v/>
      </c>
      <c r="L186" s="63" t="str">
        <f t="shared" si="20"/>
        <v/>
      </c>
      <c r="M186" s="129"/>
      <c r="N186" s="33"/>
    </row>
    <row r="187" spans="1:14" x14ac:dyDescent="0.3">
      <c r="A187" s="64">
        <f t="shared" si="21"/>
        <v>45107</v>
      </c>
      <c r="B187" s="128"/>
      <c r="C187" s="128"/>
      <c r="D187" s="128"/>
      <c r="E187" s="58" t="str">
        <f t="shared" si="19"/>
        <v/>
      </c>
      <c r="F187" s="58" t="str">
        <f t="shared" si="22"/>
        <v/>
      </c>
      <c r="G187" s="128"/>
      <c r="H187" s="128"/>
      <c r="I187" s="128"/>
      <c r="J187" s="58" t="str">
        <f t="shared" si="23"/>
        <v/>
      </c>
      <c r="K187" s="63" t="str">
        <f t="shared" si="24"/>
        <v/>
      </c>
      <c r="L187" s="63" t="str">
        <f t="shared" si="20"/>
        <v/>
      </c>
      <c r="M187" s="129"/>
      <c r="N187" s="33"/>
    </row>
    <row r="188" spans="1:14" x14ac:dyDescent="0.3">
      <c r="A188" s="64">
        <f t="shared" si="21"/>
        <v>45108</v>
      </c>
      <c r="B188" s="128"/>
      <c r="C188" s="128"/>
      <c r="D188" s="128"/>
      <c r="E188" s="58" t="str">
        <f t="shared" si="19"/>
        <v/>
      </c>
      <c r="F188" s="58" t="str">
        <f t="shared" si="22"/>
        <v/>
      </c>
      <c r="G188" s="128"/>
      <c r="H188" s="128"/>
      <c r="I188" s="128"/>
      <c r="J188" s="58" t="str">
        <f t="shared" si="23"/>
        <v/>
      </c>
      <c r="K188" s="63" t="str">
        <f t="shared" si="24"/>
        <v/>
      </c>
      <c r="L188" s="63" t="str">
        <f t="shared" si="20"/>
        <v/>
      </c>
      <c r="M188" s="129"/>
      <c r="N188" s="33"/>
    </row>
    <row r="189" spans="1:14" x14ac:dyDescent="0.3">
      <c r="A189" s="64">
        <f t="shared" si="21"/>
        <v>45109</v>
      </c>
      <c r="B189" s="128"/>
      <c r="C189" s="128"/>
      <c r="D189" s="128"/>
      <c r="E189" s="58" t="str">
        <f t="shared" si="19"/>
        <v/>
      </c>
      <c r="F189" s="58" t="str">
        <f t="shared" si="22"/>
        <v/>
      </c>
      <c r="G189" s="128"/>
      <c r="H189" s="128"/>
      <c r="I189" s="128"/>
      <c r="J189" s="58" t="str">
        <f t="shared" si="23"/>
        <v/>
      </c>
      <c r="K189" s="63" t="str">
        <f t="shared" si="24"/>
        <v/>
      </c>
      <c r="L189" s="63" t="str">
        <f t="shared" si="20"/>
        <v/>
      </c>
      <c r="M189" s="129"/>
      <c r="N189" s="33"/>
    </row>
    <row r="190" spans="1:14" x14ac:dyDescent="0.3">
      <c r="A190" s="64">
        <f t="shared" si="21"/>
        <v>45110</v>
      </c>
      <c r="B190" s="128"/>
      <c r="C190" s="128"/>
      <c r="D190" s="128"/>
      <c r="E190" s="58" t="str">
        <f t="shared" si="19"/>
        <v/>
      </c>
      <c r="F190" s="58" t="str">
        <f t="shared" si="22"/>
        <v/>
      </c>
      <c r="G190" s="128"/>
      <c r="H190" s="128"/>
      <c r="I190" s="128"/>
      <c r="J190" s="58" t="str">
        <f t="shared" si="23"/>
        <v/>
      </c>
      <c r="K190" s="63" t="str">
        <f t="shared" si="24"/>
        <v/>
      </c>
      <c r="L190" s="63" t="str">
        <f t="shared" si="20"/>
        <v/>
      </c>
      <c r="M190" s="129"/>
      <c r="N190" s="33"/>
    </row>
    <row r="191" spans="1:14" x14ac:dyDescent="0.3">
      <c r="A191" s="64">
        <f t="shared" si="21"/>
        <v>45111</v>
      </c>
      <c r="B191" s="128"/>
      <c r="C191" s="128"/>
      <c r="D191" s="128"/>
      <c r="E191" s="58" t="str">
        <f t="shared" si="19"/>
        <v/>
      </c>
      <c r="F191" s="58" t="str">
        <f t="shared" si="22"/>
        <v/>
      </c>
      <c r="G191" s="128"/>
      <c r="H191" s="128"/>
      <c r="I191" s="128"/>
      <c r="J191" s="58" t="str">
        <f t="shared" si="23"/>
        <v/>
      </c>
      <c r="K191" s="63" t="str">
        <f t="shared" si="24"/>
        <v/>
      </c>
      <c r="L191" s="63" t="str">
        <f t="shared" si="20"/>
        <v/>
      </c>
      <c r="M191" s="129"/>
      <c r="N191" s="33"/>
    </row>
    <row r="192" spans="1:14" x14ac:dyDescent="0.3">
      <c r="A192" s="64">
        <f t="shared" si="21"/>
        <v>45112</v>
      </c>
      <c r="B192" s="128"/>
      <c r="C192" s="128"/>
      <c r="D192" s="128"/>
      <c r="E192" s="58" t="str">
        <f t="shared" si="19"/>
        <v/>
      </c>
      <c r="F192" s="58" t="str">
        <f t="shared" si="22"/>
        <v/>
      </c>
      <c r="G192" s="128"/>
      <c r="H192" s="128"/>
      <c r="I192" s="128"/>
      <c r="J192" s="58" t="str">
        <f t="shared" si="23"/>
        <v/>
      </c>
      <c r="K192" s="63" t="str">
        <f t="shared" si="24"/>
        <v/>
      </c>
      <c r="L192" s="63" t="str">
        <f t="shared" si="20"/>
        <v/>
      </c>
      <c r="M192" s="129"/>
      <c r="N192" s="33"/>
    </row>
    <row r="193" spans="1:14" x14ac:dyDescent="0.3">
      <c r="A193" s="64">
        <f t="shared" si="21"/>
        <v>45113</v>
      </c>
      <c r="B193" s="128"/>
      <c r="C193" s="128"/>
      <c r="D193" s="128"/>
      <c r="E193" s="58" t="str">
        <f t="shared" si="19"/>
        <v/>
      </c>
      <c r="F193" s="58" t="str">
        <f t="shared" si="22"/>
        <v/>
      </c>
      <c r="G193" s="128"/>
      <c r="H193" s="128"/>
      <c r="I193" s="128"/>
      <c r="J193" s="58" t="str">
        <f t="shared" si="23"/>
        <v/>
      </c>
      <c r="K193" s="63" t="str">
        <f t="shared" si="24"/>
        <v/>
      </c>
      <c r="L193" s="63" t="str">
        <f t="shared" si="20"/>
        <v/>
      </c>
      <c r="M193" s="129"/>
      <c r="N193" s="33"/>
    </row>
    <row r="194" spans="1:14" x14ac:dyDescent="0.3">
      <c r="A194" s="64">
        <f t="shared" si="21"/>
        <v>45114</v>
      </c>
      <c r="B194" s="128"/>
      <c r="C194" s="128"/>
      <c r="D194" s="128"/>
      <c r="E194" s="58" t="str">
        <f t="shared" si="19"/>
        <v/>
      </c>
      <c r="F194" s="58" t="str">
        <f t="shared" si="22"/>
        <v/>
      </c>
      <c r="G194" s="128"/>
      <c r="H194" s="128"/>
      <c r="I194" s="128"/>
      <c r="J194" s="58" t="str">
        <f t="shared" si="23"/>
        <v/>
      </c>
      <c r="K194" s="63" t="str">
        <f t="shared" si="24"/>
        <v/>
      </c>
      <c r="L194" s="63" t="str">
        <f t="shared" si="20"/>
        <v/>
      </c>
      <c r="M194" s="129"/>
      <c r="N194" s="33"/>
    </row>
    <row r="195" spans="1:14" x14ac:dyDescent="0.3">
      <c r="A195" s="64">
        <f t="shared" si="21"/>
        <v>45115</v>
      </c>
      <c r="B195" s="128"/>
      <c r="C195" s="128"/>
      <c r="D195" s="128"/>
      <c r="E195" s="58" t="str">
        <f t="shared" si="19"/>
        <v/>
      </c>
      <c r="F195" s="58" t="str">
        <f t="shared" si="22"/>
        <v/>
      </c>
      <c r="G195" s="128"/>
      <c r="H195" s="128"/>
      <c r="I195" s="128"/>
      <c r="J195" s="58" t="str">
        <f t="shared" si="23"/>
        <v/>
      </c>
      <c r="K195" s="63" t="str">
        <f t="shared" si="24"/>
        <v/>
      </c>
      <c r="L195" s="63" t="str">
        <f t="shared" si="20"/>
        <v/>
      </c>
      <c r="M195" s="129"/>
      <c r="N195" s="33"/>
    </row>
    <row r="196" spans="1:14" x14ac:dyDescent="0.3">
      <c r="A196" s="64">
        <f t="shared" si="21"/>
        <v>45116</v>
      </c>
      <c r="B196" s="128"/>
      <c r="C196" s="128"/>
      <c r="D196" s="128"/>
      <c r="E196" s="58" t="str">
        <f t="shared" si="19"/>
        <v/>
      </c>
      <c r="F196" s="58" t="str">
        <f t="shared" si="22"/>
        <v/>
      </c>
      <c r="G196" s="128"/>
      <c r="H196" s="128"/>
      <c r="I196" s="128"/>
      <c r="J196" s="58" t="str">
        <f t="shared" si="23"/>
        <v/>
      </c>
      <c r="K196" s="63" t="str">
        <f t="shared" si="24"/>
        <v/>
      </c>
      <c r="L196" s="63" t="str">
        <f t="shared" si="20"/>
        <v/>
      </c>
      <c r="M196" s="129"/>
      <c r="N196" s="33"/>
    </row>
    <row r="197" spans="1:14" x14ac:dyDescent="0.3">
      <c r="A197" s="64">
        <f t="shared" si="21"/>
        <v>45117</v>
      </c>
      <c r="B197" s="128"/>
      <c r="C197" s="128"/>
      <c r="D197" s="128"/>
      <c r="E197" s="58" t="str">
        <f t="shared" si="19"/>
        <v/>
      </c>
      <c r="F197" s="58" t="str">
        <f t="shared" si="22"/>
        <v/>
      </c>
      <c r="G197" s="128"/>
      <c r="H197" s="128"/>
      <c r="I197" s="128"/>
      <c r="J197" s="58" t="str">
        <f t="shared" si="23"/>
        <v/>
      </c>
      <c r="K197" s="63" t="str">
        <f t="shared" si="24"/>
        <v/>
      </c>
      <c r="L197" s="63" t="str">
        <f t="shared" si="20"/>
        <v/>
      </c>
      <c r="M197" s="129"/>
      <c r="N197" s="33"/>
    </row>
    <row r="198" spans="1:14" x14ac:dyDescent="0.3">
      <c r="A198" s="64">
        <f t="shared" si="21"/>
        <v>45118</v>
      </c>
      <c r="B198" s="128"/>
      <c r="C198" s="128"/>
      <c r="D198" s="128"/>
      <c r="E198" s="58" t="str">
        <f t="shared" si="19"/>
        <v/>
      </c>
      <c r="F198" s="58" t="str">
        <f t="shared" si="22"/>
        <v/>
      </c>
      <c r="G198" s="128"/>
      <c r="H198" s="128"/>
      <c r="I198" s="128"/>
      <c r="J198" s="58" t="str">
        <f t="shared" si="23"/>
        <v/>
      </c>
      <c r="K198" s="63" t="str">
        <f t="shared" si="24"/>
        <v/>
      </c>
      <c r="L198" s="63" t="str">
        <f t="shared" si="20"/>
        <v/>
      </c>
      <c r="M198" s="129"/>
      <c r="N198" s="33"/>
    </row>
    <row r="199" spans="1:14" x14ac:dyDescent="0.3">
      <c r="A199" s="64">
        <f t="shared" si="21"/>
        <v>45119</v>
      </c>
      <c r="B199" s="128"/>
      <c r="C199" s="128"/>
      <c r="D199" s="128"/>
      <c r="E199" s="58" t="str">
        <f t="shared" si="19"/>
        <v/>
      </c>
      <c r="F199" s="58" t="str">
        <f t="shared" si="22"/>
        <v/>
      </c>
      <c r="G199" s="128"/>
      <c r="H199" s="128"/>
      <c r="I199" s="128"/>
      <c r="J199" s="58" t="str">
        <f t="shared" si="23"/>
        <v/>
      </c>
      <c r="K199" s="63" t="str">
        <f t="shared" si="24"/>
        <v/>
      </c>
      <c r="L199" s="63" t="str">
        <f t="shared" si="20"/>
        <v/>
      </c>
      <c r="M199" s="129"/>
      <c r="N199" s="33"/>
    </row>
    <row r="200" spans="1:14" x14ac:dyDescent="0.3">
      <c r="A200" s="64">
        <f t="shared" si="21"/>
        <v>45120</v>
      </c>
      <c r="B200" s="128"/>
      <c r="C200" s="128"/>
      <c r="D200" s="128"/>
      <c r="E200" s="58" t="str">
        <f t="shared" si="19"/>
        <v/>
      </c>
      <c r="F200" s="58" t="str">
        <f t="shared" si="22"/>
        <v/>
      </c>
      <c r="G200" s="128"/>
      <c r="H200" s="128"/>
      <c r="I200" s="128"/>
      <c r="J200" s="58" t="str">
        <f t="shared" si="23"/>
        <v/>
      </c>
      <c r="K200" s="63" t="str">
        <f t="shared" si="24"/>
        <v/>
      </c>
      <c r="L200" s="63" t="str">
        <f t="shared" si="20"/>
        <v/>
      </c>
      <c r="M200" s="129"/>
      <c r="N200" s="33"/>
    </row>
    <row r="201" spans="1:14" x14ac:dyDescent="0.3">
      <c r="A201" s="64">
        <f t="shared" si="21"/>
        <v>45121</v>
      </c>
      <c r="B201" s="128"/>
      <c r="C201" s="128"/>
      <c r="D201" s="128"/>
      <c r="E201" s="58" t="str">
        <f t="shared" si="19"/>
        <v/>
      </c>
      <c r="F201" s="58" t="str">
        <f t="shared" si="22"/>
        <v/>
      </c>
      <c r="G201" s="128"/>
      <c r="H201" s="128"/>
      <c r="I201" s="128"/>
      <c r="J201" s="58" t="str">
        <f t="shared" si="23"/>
        <v/>
      </c>
      <c r="K201" s="63" t="str">
        <f t="shared" si="24"/>
        <v/>
      </c>
      <c r="L201" s="63" t="str">
        <f t="shared" si="20"/>
        <v/>
      </c>
      <c r="M201" s="129"/>
      <c r="N201" s="33"/>
    </row>
    <row r="202" spans="1:14" x14ac:dyDescent="0.3">
      <c r="A202" s="64">
        <f t="shared" si="21"/>
        <v>45122</v>
      </c>
      <c r="B202" s="128"/>
      <c r="C202" s="128"/>
      <c r="D202" s="128"/>
      <c r="E202" s="58" t="str">
        <f t="shared" si="19"/>
        <v/>
      </c>
      <c r="F202" s="58" t="str">
        <f t="shared" si="22"/>
        <v/>
      </c>
      <c r="G202" s="128"/>
      <c r="H202" s="128"/>
      <c r="I202" s="128"/>
      <c r="J202" s="58" t="str">
        <f t="shared" si="23"/>
        <v/>
      </c>
      <c r="K202" s="63" t="str">
        <f t="shared" si="24"/>
        <v/>
      </c>
      <c r="L202" s="63" t="str">
        <f t="shared" si="20"/>
        <v/>
      </c>
      <c r="M202" s="129"/>
      <c r="N202" s="33"/>
    </row>
    <row r="203" spans="1:14" x14ac:dyDescent="0.3">
      <c r="A203" s="64">
        <f t="shared" si="21"/>
        <v>45123</v>
      </c>
      <c r="B203" s="128"/>
      <c r="C203" s="128"/>
      <c r="D203" s="128"/>
      <c r="E203" s="58" t="str">
        <f t="shared" si="19"/>
        <v/>
      </c>
      <c r="F203" s="58" t="str">
        <f t="shared" si="22"/>
        <v/>
      </c>
      <c r="G203" s="128"/>
      <c r="H203" s="128"/>
      <c r="I203" s="128"/>
      <c r="J203" s="58" t="str">
        <f t="shared" si="23"/>
        <v/>
      </c>
      <c r="K203" s="63" t="str">
        <f t="shared" si="24"/>
        <v/>
      </c>
      <c r="L203" s="63" t="str">
        <f t="shared" si="20"/>
        <v/>
      </c>
      <c r="M203" s="129"/>
      <c r="N203" s="33"/>
    </row>
    <row r="204" spans="1:14" x14ac:dyDescent="0.3">
      <c r="A204" s="64">
        <f t="shared" si="21"/>
        <v>45124</v>
      </c>
      <c r="B204" s="128"/>
      <c r="C204" s="128"/>
      <c r="D204" s="128"/>
      <c r="E204" s="58" t="str">
        <f t="shared" si="19"/>
        <v/>
      </c>
      <c r="F204" s="58" t="str">
        <f t="shared" si="22"/>
        <v/>
      </c>
      <c r="G204" s="128"/>
      <c r="H204" s="128"/>
      <c r="I204" s="128"/>
      <c r="J204" s="58" t="str">
        <f t="shared" si="23"/>
        <v/>
      </c>
      <c r="K204" s="63" t="str">
        <f t="shared" si="24"/>
        <v/>
      </c>
      <c r="L204" s="63" t="str">
        <f t="shared" si="20"/>
        <v/>
      </c>
      <c r="M204" s="129"/>
      <c r="N204" s="33"/>
    </row>
    <row r="205" spans="1:14" x14ac:dyDescent="0.3">
      <c r="A205" s="64">
        <f t="shared" si="21"/>
        <v>45125</v>
      </c>
      <c r="B205" s="128"/>
      <c r="C205" s="128"/>
      <c r="D205" s="128"/>
      <c r="E205" s="58" t="str">
        <f t="shared" ref="E205:E268" si="25">IF((B205-C205+D205)=0,"",B205-C205+D205)</f>
        <v/>
      </c>
      <c r="F205" s="58" t="str">
        <f t="shared" si="22"/>
        <v/>
      </c>
      <c r="G205" s="128"/>
      <c r="H205" s="128"/>
      <c r="I205" s="128"/>
      <c r="J205" s="58" t="str">
        <f t="shared" si="23"/>
        <v/>
      </c>
      <c r="K205" s="63" t="str">
        <f t="shared" si="24"/>
        <v/>
      </c>
      <c r="L205" s="63" t="str">
        <f t="shared" ref="L205:L268" si="26">IF(K205="","",100%-K205)</f>
        <v/>
      </c>
      <c r="M205" s="129"/>
      <c r="N205" s="33"/>
    </row>
    <row r="206" spans="1:14" x14ac:dyDescent="0.3">
      <c r="A206" s="64">
        <f t="shared" si="21"/>
        <v>45126</v>
      </c>
      <c r="B206" s="128"/>
      <c r="C206" s="128"/>
      <c r="D206" s="128"/>
      <c r="E206" s="58" t="str">
        <f t="shared" si="25"/>
        <v/>
      </c>
      <c r="F206" s="58" t="str">
        <f t="shared" si="22"/>
        <v/>
      </c>
      <c r="G206" s="128"/>
      <c r="H206" s="128"/>
      <c r="I206" s="128"/>
      <c r="J206" s="58" t="str">
        <f t="shared" si="23"/>
        <v/>
      </c>
      <c r="K206" s="63" t="str">
        <f t="shared" si="24"/>
        <v/>
      </c>
      <c r="L206" s="63" t="str">
        <f t="shared" si="26"/>
        <v/>
      </c>
      <c r="M206" s="129"/>
      <c r="N206" s="33"/>
    </row>
    <row r="207" spans="1:14" x14ac:dyDescent="0.3">
      <c r="A207" s="64">
        <f t="shared" ref="A207:A270" si="27">A206+1</f>
        <v>45127</v>
      </c>
      <c r="B207" s="128"/>
      <c r="C207" s="128"/>
      <c r="D207" s="128"/>
      <c r="E207" s="58" t="str">
        <f t="shared" si="25"/>
        <v/>
      </c>
      <c r="F207" s="58" t="str">
        <f t="shared" si="22"/>
        <v/>
      </c>
      <c r="G207" s="128"/>
      <c r="H207" s="128"/>
      <c r="I207" s="128"/>
      <c r="J207" s="58" t="str">
        <f t="shared" si="23"/>
        <v/>
      </c>
      <c r="K207" s="63" t="str">
        <f t="shared" si="24"/>
        <v/>
      </c>
      <c r="L207" s="63" t="str">
        <f t="shared" si="26"/>
        <v/>
      </c>
      <c r="M207" s="129"/>
      <c r="N207" s="33"/>
    </row>
    <row r="208" spans="1:14" x14ac:dyDescent="0.3">
      <c r="A208" s="64">
        <f t="shared" si="27"/>
        <v>45128</v>
      </c>
      <c r="B208" s="128"/>
      <c r="C208" s="128"/>
      <c r="D208" s="128"/>
      <c r="E208" s="58" t="str">
        <f t="shared" si="25"/>
        <v/>
      </c>
      <c r="F208" s="58" t="str">
        <f t="shared" si="22"/>
        <v/>
      </c>
      <c r="G208" s="128"/>
      <c r="H208" s="128"/>
      <c r="I208" s="128"/>
      <c r="J208" s="58" t="str">
        <f t="shared" si="23"/>
        <v/>
      </c>
      <c r="K208" s="63" t="str">
        <f t="shared" si="24"/>
        <v/>
      </c>
      <c r="L208" s="63" t="str">
        <f t="shared" si="26"/>
        <v/>
      </c>
      <c r="M208" s="129"/>
      <c r="N208" s="33"/>
    </row>
    <row r="209" spans="1:14" x14ac:dyDescent="0.3">
      <c r="A209" s="64">
        <f t="shared" si="27"/>
        <v>45129</v>
      </c>
      <c r="B209" s="128"/>
      <c r="C209" s="128"/>
      <c r="D209" s="128"/>
      <c r="E209" s="58" t="str">
        <f t="shared" si="25"/>
        <v/>
      </c>
      <c r="F209" s="58" t="str">
        <f t="shared" si="22"/>
        <v/>
      </c>
      <c r="G209" s="128"/>
      <c r="H209" s="128"/>
      <c r="I209" s="128"/>
      <c r="J209" s="58" t="str">
        <f t="shared" si="23"/>
        <v/>
      </c>
      <c r="K209" s="63" t="str">
        <f t="shared" si="24"/>
        <v/>
      </c>
      <c r="L209" s="63" t="str">
        <f t="shared" si="26"/>
        <v/>
      </c>
      <c r="M209" s="129"/>
      <c r="N209" s="33"/>
    </row>
    <row r="210" spans="1:14" x14ac:dyDescent="0.3">
      <c r="A210" s="64">
        <f t="shared" si="27"/>
        <v>45130</v>
      </c>
      <c r="B210" s="128"/>
      <c r="C210" s="128"/>
      <c r="D210" s="128"/>
      <c r="E210" s="58" t="str">
        <f t="shared" si="25"/>
        <v/>
      </c>
      <c r="F210" s="58" t="str">
        <f t="shared" si="22"/>
        <v/>
      </c>
      <c r="G210" s="128"/>
      <c r="H210" s="128"/>
      <c r="I210" s="128"/>
      <c r="J210" s="58" t="str">
        <f t="shared" si="23"/>
        <v/>
      </c>
      <c r="K210" s="63" t="str">
        <f t="shared" si="24"/>
        <v/>
      </c>
      <c r="L210" s="63" t="str">
        <f t="shared" si="26"/>
        <v/>
      </c>
      <c r="M210" s="129"/>
      <c r="N210" s="33"/>
    </row>
    <row r="211" spans="1:14" x14ac:dyDescent="0.3">
      <c r="A211" s="64">
        <f t="shared" si="27"/>
        <v>45131</v>
      </c>
      <c r="B211" s="128"/>
      <c r="C211" s="128"/>
      <c r="D211" s="128"/>
      <c r="E211" s="58" t="str">
        <f t="shared" si="25"/>
        <v/>
      </c>
      <c r="F211" s="58" t="str">
        <f t="shared" si="22"/>
        <v/>
      </c>
      <c r="G211" s="128"/>
      <c r="H211" s="128"/>
      <c r="I211" s="128"/>
      <c r="J211" s="58" t="str">
        <f t="shared" si="23"/>
        <v/>
      </c>
      <c r="K211" s="63" t="str">
        <f t="shared" si="24"/>
        <v/>
      </c>
      <c r="L211" s="63" t="str">
        <f t="shared" si="26"/>
        <v/>
      </c>
      <c r="M211" s="129"/>
      <c r="N211" s="33"/>
    </row>
    <row r="212" spans="1:14" x14ac:dyDescent="0.3">
      <c r="A212" s="64">
        <f t="shared" si="27"/>
        <v>45132</v>
      </c>
      <c r="B212" s="128"/>
      <c r="C212" s="128"/>
      <c r="D212" s="128"/>
      <c r="E212" s="58" t="str">
        <f t="shared" si="25"/>
        <v/>
      </c>
      <c r="F212" s="58" t="str">
        <f t="shared" si="22"/>
        <v/>
      </c>
      <c r="G212" s="128"/>
      <c r="H212" s="128"/>
      <c r="I212" s="128"/>
      <c r="J212" s="58" t="str">
        <f t="shared" si="23"/>
        <v/>
      </c>
      <c r="K212" s="63" t="str">
        <f t="shared" si="24"/>
        <v/>
      </c>
      <c r="L212" s="63" t="str">
        <f t="shared" si="26"/>
        <v/>
      </c>
      <c r="M212" s="129"/>
      <c r="N212" s="33"/>
    </row>
    <row r="213" spans="1:14" x14ac:dyDescent="0.3">
      <c r="A213" s="64">
        <f t="shared" si="27"/>
        <v>45133</v>
      </c>
      <c r="B213" s="128"/>
      <c r="C213" s="128"/>
      <c r="D213" s="128"/>
      <c r="E213" s="58" t="str">
        <f t="shared" si="25"/>
        <v/>
      </c>
      <c r="F213" s="58" t="str">
        <f t="shared" si="22"/>
        <v/>
      </c>
      <c r="G213" s="128"/>
      <c r="H213" s="128"/>
      <c r="I213" s="128"/>
      <c r="J213" s="58" t="str">
        <f t="shared" si="23"/>
        <v/>
      </c>
      <c r="K213" s="63" t="str">
        <f t="shared" si="24"/>
        <v/>
      </c>
      <c r="L213" s="63" t="str">
        <f t="shared" si="26"/>
        <v/>
      </c>
      <c r="M213" s="129"/>
      <c r="N213" s="33"/>
    </row>
    <row r="214" spans="1:14" x14ac:dyDescent="0.3">
      <c r="A214" s="64">
        <f t="shared" si="27"/>
        <v>45134</v>
      </c>
      <c r="B214" s="128"/>
      <c r="C214" s="128"/>
      <c r="D214" s="128"/>
      <c r="E214" s="58" t="str">
        <f t="shared" si="25"/>
        <v/>
      </c>
      <c r="F214" s="58" t="str">
        <f t="shared" si="22"/>
        <v/>
      </c>
      <c r="G214" s="128"/>
      <c r="H214" s="128"/>
      <c r="I214" s="128"/>
      <c r="J214" s="58" t="str">
        <f t="shared" si="23"/>
        <v/>
      </c>
      <c r="K214" s="63" t="str">
        <f t="shared" si="24"/>
        <v/>
      </c>
      <c r="L214" s="63" t="str">
        <f t="shared" si="26"/>
        <v/>
      </c>
      <c r="M214" s="129"/>
      <c r="N214" s="33"/>
    </row>
    <row r="215" spans="1:14" x14ac:dyDescent="0.3">
      <c r="A215" s="64">
        <f t="shared" si="27"/>
        <v>45135</v>
      </c>
      <c r="B215" s="128"/>
      <c r="C215" s="128"/>
      <c r="D215" s="128"/>
      <c r="E215" s="58" t="str">
        <f t="shared" si="25"/>
        <v/>
      </c>
      <c r="F215" s="58" t="str">
        <f t="shared" si="22"/>
        <v/>
      </c>
      <c r="G215" s="128"/>
      <c r="H215" s="128"/>
      <c r="I215" s="128"/>
      <c r="J215" s="58" t="str">
        <f t="shared" si="23"/>
        <v/>
      </c>
      <c r="K215" s="63" t="str">
        <f t="shared" si="24"/>
        <v/>
      </c>
      <c r="L215" s="63" t="str">
        <f t="shared" si="26"/>
        <v/>
      </c>
      <c r="M215" s="129"/>
      <c r="N215" s="33"/>
    </row>
    <row r="216" spans="1:14" x14ac:dyDescent="0.3">
      <c r="A216" s="64">
        <f t="shared" si="27"/>
        <v>45136</v>
      </c>
      <c r="B216" s="128"/>
      <c r="C216" s="128"/>
      <c r="D216" s="128"/>
      <c r="E216" s="58" t="str">
        <f t="shared" si="25"/>
        <v/>
      </c>
      <c r="F216" s="58" t="str">
        <f t="shared" si="22"/>
        <v/>
      </c>
      <c r="G216" s="128"/>
      <c r="H216" s="128"/>
      <c r="I216" s="128"/>
      <c r="J216" s="58" t="str">
        <f t="shared" si="23"/>
        <v/>
      </c>
      <c r="K216" s="63" t="str">
        <f t="shared" si="24"/>
        <v/>
      </c>
      <c r="L216" s="63" t="str">
        <f t="shared" si="26"/>
        <v/>
      </c>
      <c r="M216" s="129"/>
      <c r="N216" s="33"/>
    </row>
    <row r="217" spans="1:14" x14ac:dyDescent="0.3">
      <c r="A217" s="64">
        <f t="shared" si="27"/>
        <v>45137</v>
      </c>
      <c r="B217" s="128"/>
      <c r="C217" s="128"/>
      <c r="D217" s="128"/>
      <c r="E217" s="58" t="str">
        <f t="shared" si="25"/>
        <v/>
      </c>
      <c r="F217" s="58" t="str">
        <f t="shared" si="22"/>
        <v/>
      </c>
      <c r="G217" s="128"/>
      <c r="H217" s="128"/>
      <c r="I217" s="128"/>
      <c r="J217" s="58" t="str">
        <f t="shared" si="23"/>
        <v/>
      </c>
      <c r="K217" s="63" t="str">
        <f t="shared" si="24"/>
        <v/>
      </c>
      <c r="L217" s="63" t="str">
        <f t="shared" si="26"/>
        <v/>
      </c>
      <c r="M217" s="129"/>
      <c r="N217" s="33"/>
    </row>
    <row r="218" spans="1:14" x14ac:dyDescent="0.3">
      <c r="A218" s="64">
        <f t="shared" si="27"/>
        <v>45138</v>
      </c>
      <c r="B218" s="128"/>
      <c r="C218" s="128"/>
      <c r="D218" s="128"/>
      <c r="E218" s="58" t="str">
        <f t="shared" si="25"/>
        <v/>
      </c>
      <c r="F218" s="58" t="str">
        <f t="shared" si="22"/>
        <v/>
      </c>
      <c r="G218" s="128"/>
      <c r="H218" s="128"/>
      <c r="I218" s="128"/>
      <c r="J218" s="58" t="str">
        <f t="shared" si="23"/>
        <v/>
      </c>
      <c r="K218" s="63" t="str">
        <f t="shared" si="24"/>
        <v/>
      </c>
      <c r="L218" s="63" t="str">
        <f t="shared" si="26"/>
        <v/>
      </c>
      <c r="M218" s="129"/>
      <c r="N218" s="33"/>
    </row>
    <row r="219" spans="1:14" x14ac:dyDescent="0.3">
      <c r="A219" s="64">
        <f t="shared" si="27"/>
        <v>45139</v>
      </c>
      <c r="B219" s="128"/>
      <c r="C219" s="128"/>
      <c r="D219" s="128"/>
      <c r="E219" s="58" t="str">
        <f t="shared" si="25"/>
        <v/>
      </c>
      <c r="F219" s="58" t="str">
        <f t="shared" si="22"/>
        <v/>
      </c>
      <c r="G219" s="128"/>
      <c r="H219" s="128"/>
      <c r="I219" s="128"/>
      <c r="J219" s="58" t="str">
        <f t="shared" si="23"/>
        <v/>
      </c>
      <c r="K219" s="63" t="str">
        <f t="shared" si="24"/>
        <v/>
      </c>
      <c r="L219" s="63" t="str">
        <f t="shared" si="26"/>
        <v/>
      </c>
      <c r="M219" s="129"/>
      <c r="N219" s="33"/>
    </row>
    <row r="220" spans="1:14" x14ac:dyDescent="0.3">
      <c r="A220" s="64">
        <f t="shared" si="27"/>
        <v>45140</v>
      </c>
      <c r="B220" s="128"/>
      <c r="C220" s="128"/>
      <c r="D220" s="128"/>
      <c r="E220" s="58" t="str">
        <f t="shared" si="25"/>
        <v/>
      </c>
      <c r="F220" s="58" t="str">
        <f t="shared" ref="F220:F283" si="28">IF(OR(E220="",J220=""),"",E220-J220)</f>
        <v/>
      </c>
      <c r="G220" s="128"/>
      <c r="H220" s="128"/>
      <c r="I220" s="128"/>
      <c r="J220" s="58" t="str">
        <f t="shared" ref="J220:J283" si="29">IF(SUM(G220:I220)=0,"",SUM(G220:I220))</f>
        <v/>
      </c>
      <c r="K220" s="63" t="str">
        <f t="shared" ref="K220:K283" si="30">IF(OR(E220="",J220=""),"",((J220+C220)/(B220+D220)))</f>
        <v/>
      </c>
      <c r="L220" s="63" t="str">
        <f t="shared" si="26"/>
        <v/>
      </c>
      <c r="M220" s="129"/>
      <c r="N220" s="33"/>
    </row>
    <row r="221" spans="1:14" x14ac:dyDescent="0.3">
      <c r="A221" s="64">
        <f t="shared" si="27"/>
        <v>45141</v>
      </c>
      <c r="B221" s="128"/>
      <c r="C221" s="128"/>
      <c r="D221" s="128"/>
      <c r="E221" s="58" t="str">
        <f t="shared" si="25"/>
        <v/>
      </c>
      <c r="F221" s="58" t="str">
        <f t="shared" si="28"/>
        <v/>
      </c>
      <c r="G221" s="128"/>
      <c r="H221" s="128"/>
      <c r="I221" s="128"/>
      <c r="J221" s="58" t="str">
        <f t="shared" si="29"/>
        <v/>
      </c>
      <c r="K221" s="63" t="str">
        <f t="shared" si="30"/>
        <v/>
      </c>
      <c r="L221" s="63" t="str">
        <f t="shared" si="26"/>
        <v/>
      </c>
      <c r="M221" s="129"/>
      <c r="N221" s="33"/>
    </row>
    <row r="222" spans="1:14" x14ac:dyDescent="0.3">
      <c r="A222" s="64">
        <f t="shared" si="27"/>
        <v>45142</v>
      </c>
      <c r="B222" s="128"/>
      <c r="C222" s="128"/>
      <c r="D222" s="128"/>
      <c r="E222" s="58" t="str">
        <f t="shared" si="25"/>
        <v/>
      </c>
      <c r="F222" s="58" t="str">
        <f t="shared" si="28"/>
        <v/>
      </c>
      <c r="G222" s="128"/>
      <c r="H222" s="128"/>
      <c r="I222" s="128"/>
      <c r="J222" s="58" t="str">
        <f t="shared" si="29"/>
        <v/>
      </c>
      <c r="K222" s="63" t="str">
        <f t="shared" si="30"/>
        <v/>
      </c>
      <c r="L222" s="63" t="str">
        <f t="shared" si="26"/>
        <v/>
      </c>
      <c r="M222" s="129"/>
      <c r="N222" s="33"/>
    </row>
    <row r="223" spans="1:14" x14ac:dyDescent="0.3">
      <c r="A223" s="64">
        <f t="shared" si="27"/>
        <v>45143</v>
      </c>
      <c r="B223" s="128"/>
      <c r="C223" s="128"/>
      <c r="D223" s="128"/>
      <c r="E223" s="58" t="str">
        <f t="shared" si="25"/>
        <v/>
      </c>
      <c r="F223" s="58" t="str">
        <f t="shared" si="28"/>
        <v/>
      </c>
      <c r="G223" s="128"/>
      <c r="H223" s="128"/>
      <c r="I223" s="128"/>
      <c r="J223" s="58" t="str">
        <f t="shared" si="29"/>
        <v/>
      </c>
      <c r="K223" s="63" t="str">
        <f t="shared" si="30"/>
        <v/>
      </c>
      <c r="L223" s="63" t="str">
        <f t="shared" si="26"/>
        <v/>
      </c>
      <c r="M223" s="129"/>
      <c r="N223" s="33"/>
    </row>
    <row r="224" spans="1:14" x14ac:dyDescent="0.3">
      <c r="A224" s="64">
        <f t="shared" si="27"/>
        <v>45144</v>
      </c>
      <c r="B224" s="128"/>
      <c r="C224" s="128"/>
      <c r="D224" s="128"/>
      <c r="E224" s="58" t="str">
        <f t="shared" si="25"/>
        <v/>
      </c>
      <c r="F224" s="58" t="str">
        <f t="shared" si="28"/>
        <v/>
      </c>
      <c r="G224" s="128"/>
      <c r="H224" s="128"/>
      <c r="I224" s="128"/>
      <c r="J224" s="58" t="str">
        <f t="shared" si="29"/>
        <v/>
      </c>
      <c r="K224" s="63" t="str">
        <f t="shared" si="30"/>
        <v/>
      </c>
      <c r="L224" s="63" t="str">
        <f t="shared" si="26"/>
        <v/>
      </c>
      <c r="M224" s="129"/>
      <c r="N224" s="33"/>
    </row>
    <row r="225" spans="1:14" x14ac:dyDescent="0.3">
      <c r="A225" s="64">
        <f t="shared" si="27"/>
        <v>45145</v>
      </c>
      <c r="B225" s="128"/>
      <c r="C225" s="128"/>
      <c r="D225" s="128"/>
      <c r="E225" s="58" t="str">
        <f t="shared" si="25"/>
        <v/>
      </c>
      <c r="F225" s="58" t="str">
        <f t="shared" si="28"/>
        <v/>
      </c>
      <c r="G225" s="128"/>
      <c r="H225" s="128"/>
      <c r="I225" s="128"/>
      <c r="J225" s="58" t="str">
        <f t="shared" si="29"/>
        <v/>
      </c>
      <c r="K225" s="63" t="str">
        <f t="shared" si="30"/>
        <v/>
      </c>
      <c r="L225" s="63" t="str">
        <f t="shared" si="26"/>
        <v/>
      </c>
      <c r="M225" s="129"/>
      <c r="N225" s="33"/>
    </row>
    <row r="226" spans="1:14" x14ac:dyDescent="0.3">
      <c r="A226" s="64">
        <f t="shared" si="27"/>
        <v>45146</v>
      </c>
      <c r="B226" s="128"/>
      <c r="C226" s="128"/>
      <c r="D226" s="128"/>
      <c r="E226" s="58" t="str">
        <f t="shared" si="25"/>
        <v/>
      </c>
      <c r="F226" s="58" t="str">
        <f t="shared" si="28"/>
        <v/>
      </c>
      <c r="G226" s="128"/>
      <c r="H226" s="128"/>
      <c r="I226" s="128"/>
      <c r="J226" s="58" t="str">
        <f t="shared" si="29"/>
        <v/>
      </c>
      <c r="K226" s="63" t="str">
        <f t="shared" si="30"/>
        <v/>
      </c>
      <c r="L226" s="63" t="str">
        <f t="shared" si="26"/>
        <v/>
      </c>
      <c r="M226" s="129"/>
      <c r="N226" s="33"/>
    </row>
    <row r="227" spans="1:14" x14ac:dyDescent="0.3">
      <c r="A227" s="64">
        <f t="shared" si="27"/>
        <v>45147</v>
      </c>
      <c r="B227" s="128"/>
      <c r="C227" s="128"/>
      <c r="D227" s="128"/>
      <c r="E227" s="58" t="str">
        <f t="shared" si="25"/>
        <v/>
      </c>
      <c r="F227" s="58" t="str">
        <f t="shared" si="28"/>
        <v/>
      </c>
      <c r="G227" s="128"/>
      <c r="H227" s="128"/>
      <c r="I227" s="128"/>
      <c r="J227" s="58" t="str">
        <f t="shared" si="29"/>
        <v/>
      </c>
      <c r="K227" s="63" t="str">
        <f t="shared" si="30"/>
        <v/>
      </c>
      <c r="L227" s="63" t="str">
        <f t="shared" si="26"/>
        <v/>
      </c>
      <c r="M227" s="129"/>
      <c r="N227" s="33"/>
    </row>
    <row r="228" spans="1:14" x14ac:dyDescent="0.3">
      <c r="A228" s="64">
        <f t="shared" si="27"/>
        <v>45148</v>
      </c>
      <c r="B228" s="128"/>
      <c r="C228" s="128"/>
      <c r="D228" s="128"/>
      <c r="E228" s="58" t="str">
        <f t="shared" si="25"/>
        <v/>
      </c>
      <c r="F228" s="58" t="str">
        <f t="shared" si="28"/>
        <v/>
      </c>
      <c r="G228" s="128"/>
      <c r="H228" s="128"/>
      <c r="I228" s="128"/>
      <c r="J228" s="58" t="str">
        <f t="shared" si="29"/>
        <v/>
      </c>
      <c r="K228" s="63" t="str">
        <f t="shared" si="30"/>
        <v/>
      </c>
      <c r="L228" s="63" t="str">
        <f t="shared" si="26"/>
        <v/>
      </c>
      <c r="M228" s="129"/>
      <c r="N228" s="33"/>
    </row>
    <row r="229" spans="1:14" x14ac:dyDescent="0.3">
      <c r="A229" s="64">
        <f t="shared" si="27"/>
        <v>45149</v>
      </c>
      <c r="B229" s="128"/>
      <c r="C229" s="128"/>
      <c r="D229" s="128"/>
      <c r="E229" s="58" t="str">
        <f t="shared" si="25"/>
        <v/>
      </c>
      <c r="F229" s="58" t="str">
        <f t="shared" si="28"/>
        <v/>
      </c>
      <c r="G229" s="128"/>
      <c r="H229" s="128"/>
      <c r="I229" s="128"/>
      <c r="J229" s="58" t="str">
        <f t="shared" si="29"/>
        <v/>
      </c>
      <c r="K229" s="63" t="str">
        <f t="shared" si="30"/>
        <v/>
      </c>
      <c r="L229" s="63" t="str">
        <f t="shared" si="26"/>
        <v/>
      </c>
      <c r="M229" s="129"/>
      <c r="N229" s="33"/>
    </row>
    <row r="230" spans="1:14" x14ac:dyDescent="0.3">
      <c r="A230" s="64">
        <f t="shared" si="27"/>
        <v>45150</v>
      </c>
      <c r="B230" s="128"/>
      <c r="C230" s="128"/>
      <c r="D230" s="128"/>
      <c r="E230" s="58" t="str">
        <f t="shared" si="25"/>
        <v/>
      </c>
      <c r="F230" s="58" t="str">
        <f t="shared" si="28"/>
        <v/>
      </c>
      <c r="G230" s="128"/>
      <c r="H230" s="128"/>
      <c r="I230" s="128"/>
      <c r="J230" s="58" t="str">
        <f t="shared" si="29"/>
        <v/>
      </c>
      <c r="K230" s="63" t="str">
        <f t="shared" si="30"/>
        <v/>
      </c>
      <c r="L230" s="63" t="str">
        <f t="shared" si="26"/>
        <v/>
      </c>
      <c r="M230" s="129"/>
      <c r="N230" s="33"/>
    </row>
    <row r="231" spans="1:14" x14ac:dyDescent="0.3">
      <c r="A231" s="64">
        <f t="shared" si="27"/>
        <v>45151</v>
      </c>
      <c r="B231" s="128"/>
      <c r="C231" s="128"/>
      <c r="D231" s="128"/>
      <c r="E231" s="58" t="str">
        <f t="shared" si="25"/>
        <v/>
      </c>
      <c r="F231" s="58" t="str">
        <f t="shared" si="28"/>
        <v/>
      </c>
      <c r="G231" s="128"/>
      <c r="H231" s="128"/>
      <c r="I231" s="128"/>
      <c r="J231" s="58" t="str">
        <f t="shared" si="29"/>
        <v/>
      </c>
      <c r="K231" s="63" t="str">
        <f t="shared" si="30"/>
        <v/>
      </c>
      <c r="L231" s="63" t="str">
        <f t="shared" si="26"/>
        <v/>
      </c>
      <c r="M231" s="129"/>
      <c r="N231" s="33"/>
    </row>
    <row r="232" spans="1:14" x14ac:dyDescent="0.3">
      <c r="A232" s="64">
        <f t="shared" si="27"/>
        <v>45152</v>
      </c>
      <c r="B232" s="128"/>
      <c r="C232" s="128"/>
      <c r="D232" s="128"/>
      <c r="E232" s="58" t="str">
        <f t="shared" si="25"/>
        <v/>
      </c>
      <c r="F232" s="58" t="str">
        <f t="shared" si="28"/>
        <v/>
      </c>
      <c r="G232" s="128"/>
      <c r="H232" s="128"/>
      <c r="I232" s="128"/>
      <c r="J232" s="58" t="str">
        <f t="shared" si="29"/>
        <v/>
      </c>
      <c r="K232" s="63" t="str">
        <f t="shared" si="30"/>
        <v/>
      </c>
      <c r="L232" s="63" t="str">
        <f t="shared" si="26"/>
        <v/>
      </c>
      <c r="M232" s="129"/>
      <c r="N232" s="33"/>
    </row>
    <row r="233" spans="1:14" x14ac:dyDescent="0.3">
      <c r="A233" s="64">
        <f t="shared" si="27"/>
        <v>45153</v>
      </c>
      <c r="B233" s="128"/>
      <c r="C233" s="128"/>
      <c r="D233" s="128"/>
      <c r="E233" s="58" t="str">
        <f t="shared" si="25"/>
        <v/>
      </c>
      <c r="F233" s="58" t="str">
        <f t="shared" si="28"/>
        <v/>
      </c>
      <c r="G233" s="128"/>
      <c r="H233" s="128"/>
      <c r="I233" s="128"/>
      <c r="J233" s="58" t="str">
        <f t="shared" si="29"/>
        <v/>
      </c>
      <c r="K233" s="63" t="str">
        <f t="shared" si="30"/>
        <v/>
      </c>
      <c r="L233" s="63" t="str">
        <f t="shared" si="26"/>
        <v/>
      </c>
      <c r="M233" s="129"/>
      <c r="N233" s="33"/>
    </row>
    <row r="234" spans="1:14" x14ac:dyDescent="0.3">
      <c r="A234" s="64">
        <f t="shared" si="27"/>
        <v>45154</v>
      </c>
      <c r="B234" s="128"/>
      <c r="C234" s="128"/>
      <c r="D234" s="128"/>
      <c r="E234" s="58" t="str">
        <f t="shared" si="25"/>
        <v/>
      </c>
      <c r="F234" s="58" t="str">
        <f t="shared" si="28"/>
        <v/>
      </c>
      <c r="G234" s="128"/>
      <c r="H234" s="128"/>
      <c r="I234" s="128"/>
      <c r="J234" s="58" t="str">
        <f t="shared" si="29"/>
        <v/>
      </c>
      <c r="K234" s="63" t="str">
        <f t="shared" si="30"/>
        <v/>
      </c>
      <c r="L234" s="63" t="str">
        <f t="shared" si="26"/>
        <v/>
      </c>
      <c r="M234" s="129"/>
      <c r="N234" s="33"/>
    </row>
    <row r="235" spans="1:14" x14ac:dyDescent="0.3">
      <c r="A235" s="64">
        <f t="shared" si="27"/>
        <v>45155</v>
      </c>
      <c r="B235" s="128"/>
      <c r="C235" s="128"/>
      <c r="D235" s="128"/>
      <c r="E235" s="58" t="str">
        <f t="shared" si="25"/>
        <v/>
      </c>
      <c r="F235" s="58" t="str">
        <f t="shared" si="28"/>
        <v/>
      </c>
      <c r="G235" s="128"/>
      <c r="H235" s="128"/>
      <c r="I235" s="128"/>
      <c r="J235" s="58" t="str">
        <f t="shared" si="29"/>
        <v/>
      </c>
      <c r="K235" s="63" t="str">
        <f t="shared" si="30"/>
        <v/>
      </c>
      <c r="L235" s="63" t="str">
        <f t="shared" si="26"/>
        <v/>
      </c>
      <c r="M235" s="129"/>
      <c r="N235" s="33"/>
    </row>
    <row r="236" spans="1:14" x14ac:dyDescent="0.3">
      <c r="A236" s="64">
        <f t="shared" si="27"/>
        <v>45156</v>
      </c>
      <c r="B236" s="128"/>
      <c r="C236" s="128"/>
      <c r="D236" s="128"/>
      <c r="E236" s="58" t="str">
        <f t="shared" si="25"/>
        <v/>
      </c>
      <c r="F236" s="58" t="str">
        <f t="shared" si="28"/>
        <v/>
      </c>
      <c r="G236" s="128"/>
      <c r="H236" s="128"/>
      <c r="I236" s="128"/>
      <c r="J236" s="58" t="str">
        <f t="shared" si="29"/>
        <v/>
      </c>
      <c r="K236" s="63" t="str">
        <f t="shared" si="30"/>
        <v/>
      </c>
      <c r="L236" s="63" t="str">
        <f t="shared" si="26"/>
        <v/>
      </c>
      <c r="M236" s="129"/>
      <c r="N236" s="33"/>
    </row>
    <row r="237" spans="1:14" x14ac:dyDescent="0.3">
      <c r="A237" s="64">
        <f t="shared" si="27"/>
        <v>45157</v>
      </c>
      <c r="B237" s="128"/>
      <c r="C237" s="128"/>
      <c r="D237" s="128"/>
      <c r="E237" s="58" t="str">
        <f t="shared" si="25"/>
        <v/>
      </c>
      <c r="F237" s="58" t="str">
        <f t="shared" si="28"/>
        <v/>
      </c>
      <c r="G237" s="128"/>
      <c r="H237" s="128"/>
      <c r="I237" s="128"/>
      <c r="J237" s="58" t="str">
        <f t="shared" si="29"/>
        <v/>
      </c>
      <c r="K237" s="63" t="str">
        <f t="shared" si="30"/>
        <v/>
      </c>
      <c r="L237" s="63" t="str">
        <f t="shared" si="26"/>
        <v/>
      </c>
      <c r="M237" s="129"/>
      <c r="N237" s="33"/>
    </row>
    <row r="238" spans="1:14" x14ac:dyDescent="0.3">
      <c r="A238" s="64">
        <f t="shared" si="27"/>
        <v>45158</v>
      </c>
      <c r="B238" s="128"/>
      <c r="C238" s="128"/>
      <c r="D238" s="128"/>
      <c r="E238" s="58" t="str">
        <f t="shared" si="25"/>
        <v/>
      </c>
      <c r="F238" s="58" t="str">
        <f t="shared" si="28"/>
        <v/>
      </c>
      <c r="G238" s="128"/>
      <c r="H238" s="128"/>
      <c r="I238" s="128"/>
      <c r="J238" s="58" t="str">
        <f t="shared" si="29"/>
        <v/>
      </c>
      <c r="K238" s="63" t="str">
        <f t="shared" si="30"/>
        <v/>
      </c>
      <c r="L238" s="63" t="str">
        <f t="shared" si="26"/>
        <v/>
      </c>
      <c r="M238" s="129"/>
      <c r="N238" s="33"/>
    </row>
    <row r="239" spans="1:14" x14ac:dyDescent="0.3">
      <c r="A239" s="64">
        <f t="shared" si="27"/>
        <v>45159</v>
      </c>
      <c r="B239" s="128"/>
      <c r="C239" s="128"/>
      <c r="D239" s="128"/>
      <c r="E239" s="58" t="str">
        <f t="shared" si="25"/>
        <v/>
      </c>
      <c r="F239" s="58" t="str">
        <f t="shared" si="28"/>
        <v/>
      </c>
      <c r="G239" s="128"/>
      <c r="H239" s="128"/>
      <c r="I239" s="128"/>
      <c r="J239" s="58" t="str">
        <f t="shared" si="29"/>
        <v/>
      </c>
      <c r="K239" s="63" t="str">
        <f t="shared" si="30"/>
        <v/>
      </c>
      <c r="L239" s="63" t="str">
        <f t="shared" si="26"/>
        <v/>
      </c>
      <c r="M239" s="129"/>
      <c r="N239" s="33"/>
    </row>
    <row r="240" spans="1:14" x14ac:dyDescent="0.3">
      <c r="A240" s="64">
        <f t="shared" si="27"/>
        <v>45160</v>
      </c>
      <c r="B240" s="128"/>
      <c r="C240" s="128"/>
      <c r="D240" s="128"/>
      <c r="E240" s="58" t="str">
        <f t="shared" si="25"/>
        <v/>
      </c>
      <c r="F240" s="58" t="str">
        <f t="shared" si="28"/>
        <v/>
      </c>
      <c r="G240" s="128"/>
      <c r="H240" s="128"/>
      <c r="I240" s="128"/>
      <c r="J240" s="58" t="str">
        <f t="shared" si="29"/>
        <v/>
      </c>
      <c r="K240" s="63" t="str">
        <f t="shared" si="30"/>
        <v/>
      </c>
      <c r="L240" s="63" t="str">
        <f t="shared" si="26"/>
        <v/>
      </c>
      <c r="M240" s="129"/>
      <c r="N240" s="33"/>
    </row>
    <row r="241" spans="1:14" x14ac:dyDescent="0.3">
      <c r="A241" s="64">
        <f t="shared" si="27"/>
        <v>45161</v>
      </c>
      <c r="B241" s="128"/>
      <c r="C241" s="128"/>
      <c r="D241" s="128"/>
      <c r="E241" s="58" t="str">
        <f t="shared" si="25"/>
        <v/>
      </c>
      <c r="F241" s="58" t="str">
        <f t="shared" si="28"/>
        <v/>
      </c>
      <c r="G241" s="128"/>
      <c r="H241" s="128"/>
      <c r="I241" s="128"/>
      <c r="J241" s="58" t="str">
        <f t="shared" si="29"/>
        <v/>
      </c>
      <c r="K241" s="63" t="str">
        <f t="shared" si="30"/>
        <v/>
      </c>
      <c r="L241" s="63" t="str">
        <f t="shared" si="26"/>
        <v/>
      </c>
      <c r="M241" s="129"/>
      <c r="N241" s="33"/>
    </row>
    <row r="242" spans="1:14" x14ac:dyDescent="0.3">
      <c r="A242" s="64">
        <f t="shared" si="27"/>
        <v>45162</v>
      </c>
      <c r="B242" s="128"/>
      <c r="C242" s="128"/>
      <c r="D242" s="128"/>
      <c r="E242" s="58" t="str">
        <f t="shared" si="25"/>
        <v/>
      </c>
      <c r="F242" s="58" t="str">
        <f t="shared" si="28"/>
        <v/>
      </c>
      <c r="G242" s="128"/>
      <c r="H242" s="128"/>
      <c r="I242" s="128"/>
      <c r="J242" s="58" t="str">
        <f t="shared" si="29"/>
        <v/>
      </c>
      <c r="K242" s="63" t="str">
        <f t="shared" si="30"/>
        <v/>
      </c>
      <c r="L242" s="63" t="str">
        <f t="shared" si="26"/>
        <v/>
      </c>
      <c r="M242" s="129"/>
      <c r="N242" s="33"/>
    </row>
    <row r="243" spans="1:14" x14ac:dyDescent="0.3">
      <c r="A243" s="64">
        <f t="shared" si="27"/>
        <v>45163</v>
      </c>
      <c r="B243" s="128"/>
      <c r="C243" s="128"/>
      <c r="D243" s="128"/>
      <c r="E243" s="58" t="str">
        <f t="shared" si="25"/>
        <v/>
      </c>
      <c r="F243" s="58" t="str">
        <f t="shared" si="28"/>
        <v/>
      </c>
      <c r="G243" s="128"/>
      <c r="H243" s="128"/>
      <c r="I243" s="128"/>
      <c r="J243" s="58" t="str">
        <f t="shared" si="29"/>
        <v/>
      </c>
      <c r="K243" s="63" t="str">
        <f t="shared" si="30"/>
        <v/>
      </c>
      <c r="L243" s="63" t="str">
        <f t="shared" si="26"/>
        <v/>
      </c>
      <c r="M243" s="129"/>
      <c r="N243" s="33"/>
    </row>
    <row r="244" spans="1:14" x14ac:dyDescent="0.3">
      <c r="A244" s="64">
        <f t="shared" si="27"/>
        <v>45164</v>
      </c>
      <c r="B244" s="128"/>
      <c r="C244" s="128"/>
      <c r="D244" s="128"/>
      <c r="E244" s="58" t="str">
        <f t="shared" si="25"/>
        <v/>
      </c>
      <c r="F244" s="58" t="str">
        <f t="shared" si="28"/>
        <v/>
      </c>
      <c r="G244" s="128"/>
      <c r="H244" s="128"/>
      <c r="I244" s="128"/>
      <c r="J244" s="58" t="str">
        <f t="shared" si="29"/>
        <v/>
      </c>
      <c r="K244" s="63" t="str">
        <f t="shared" si="30"/>
        <v/>
      </c>
      <c r="L244" s="63" t="str">
        <f t="shared" si="26"/>
        <v/>
      </c>
      <c r="M244" s="129"/>
      <c r="N244" s="33"/>
    </row>
    <row r="245" spans="1:14" x14ac:dyDescent="0.3">
      <c r="A245" s="64">
        <f t="shared" si="27"/>
        <v>45165</v>
      </c>
      <c r="B245" s="128"/>
      <c r="C245" s="128"/>
      <c r="D245" s="128"/>
      <c r="E245" s="58" t="str">
        <f t="shared" si="25"/>
        <v/>
      </c>
      <c r="F245" s="58" t="str">
        <f t="shared" si="28"/>
        <v/>
      </c>
      <c r="G245" s="128"/>
      <c r="H245" s="128"/>
      <c r="I245" s="128"/>
      <c r="J245" s="58" t="str">
        <f t="shared" si="29"/>
        <v/>
      </c>
      <c r="K245" s="63" t="str">
        <f t="shared" si="30"/>
        <v/>
      </c>
      <c r="L245" s="63" t="str">
        <f t="shared" si="26"/>
        <v/>
      </c>
      <c r="M245" s="129"/>
      <c r="N245" s="33"/>
    </row>
    <row r="246" spans="1:14" x14ac:dyDescent="0.3">
      <c r="A246" s="64">
        <f t="shared" si="27"/>
        <v>45166</v>
      </c>
      <c r="B246" s="128"/>
      <c r="C246" s="128"/>
      <c r="D246" s="128"/>
      <c r="E246" s="58" t="str">
        <f t="shared" si="25"/>
        <v/>
      </c>
      <c r="F246" s="58" t="str">
        <f t="shared" si="28"/>
        <v/>
      </c>
      <c r="G246" s="128"/>
      <c r="H246" s="128"/>
      <c r="I246" s="128"/>
      <c r="J246" s="58" t="str">
        <f t="shared" si="29"/>
        <v/>
      </c>
      <c r="K246" s="63" t="str">
        <f t="shared" si="30"/>
        <v/>
      </c>
      <c r="L246" s="63" t="str">
        <f t="shared" si="26"/>
        <v/>
      </c>
      <c r="M246" s="129"/>
      <c r="N246" s="33"/>
    </row>
    <row r="247" spans="1:14" x14ac:dyDescent="0.3">
      <c r="A247" s="64">
        <f t="shared" si="27"/>
        <v>45167</v>
      </c>
      <c r="B247" s="128"/>
      <c r="C247" s="128"/>
      <c r="D247" s="128"/>
      <c r="E247" s="58" t="str">
        <f t="shared" si="25"/>
        <v/>
      </c>
      <c r="F247" s="58" t="str">
        <f t="shared" si="28"/>
        <v/>
      </c>
      <c r="G247" s="128"/>
      <c r="H247" s="128"/>
      <c r="I247" s="128"/>
      <c r="J247" s="58" t="str">
        <f t="shared" si="29"/>
        <v/>
      </c>
      <c r="K247" s="63" t="str">
        <f t="shared" si="30"/>
        <v/>
      </c>
      <c r="L247" s="63" t="str">
        <f t="shared" si="26"/>
        <v/>
      </c>
      <c r="M247" s="129"/>
      <c r="N247" s="33"/>
    </row>
    <row r="248" spans="1:14" x14ac:dyDescent="0.3">
      <c r="A248" s="64">
        <f t="shared" si="27"/>
        <v>45168</v>
      </c>
      <c r="B248" s="128"/>
      <c r="C248" s="128"/>
      <c r="D248" s="128"/>
      <c r="E248" s="58" t="str">
        <f t="shared" si="25"/>
        <v/>
      </c>
      <c r="F248" s="58" t="str">
        <f t="shared" si="28"/>
        <v/>
      </c>
      <c r="G248" s="128"/>
      <c r="H248" s="128"/>
      <c r="I248" s="128"/>
      <c r="J248" s="58" t="str">
        <f t="shared" si="29"/>
        <v/>
      </c>
      <c r="K248" s="63" t="str">
        <f t="shared" si="30"/>
        <v/>
      </c>
      <c r="L248" s="63" t="str">
        <f t="shared" si="26"/>
        <v/>
      </c>
      <c r="M248" s="129"/>
      <c r="N248" s="33"/>
    </row>
    <row r="249" spans="1:14" x14ac:dyDescent="0.3">
      <c r="A249" s="64">
        <f t="shared" si="27"/>
        <v>45169</v>
      </c>
      <c r="B249" s="128"/>
      <c r="C249" s="128"/>
      <c r="D249" s="128"/>
      <c r="E249" s="58" t="str">
        <f t="shared" si="25"/>
        <v/>
      </c>
      <c r="F249" s="58" t="str">
        <f t="shared" si="28"/>
        <v/>
      </c>
      <c r="G249" s="128"/>
      <c r="H249" s="128"/>
      <c r="I249" s="128"/>
      <c r="J249" s="58" t="str">
        <f t="shared" si="29"/>
        <v/>
      </c>
      <c r="K249" s="63" t="str">
        <f t="shared" si="30"/>
        <v/>
      </c>
      <c r="L249" s="63" t="str">
        <f t="shared" si="26"/>
        <v/>
      </c>
      <c r="M249" s="129"/>
      <c r="N249" s="33"/>
    </row>
    <row r="250" spans="1:14" x14ac:dyDescent="0.3">
      <c r="A250" s="64">
        <f t="shared" si="27"/>
        <v>45170</v>
      </c>
      <c r="B250" s="128"/>
      <c r="C250" s="128"/>
      <c r="D250" s="128"/>
      <c r="E250" s="58" t="str">
        <f t="shared" si="25"/>
        <v/>
      </c>
      <c r="F250" s="58" t="str">
        <f t="shared" si="28"/>
        <v/>
      </c>
      <c r="G250" s="128"/>
      <c r="H250" s="128"/>
      <c r="I250" s="128"/>
      <c r="J250" s="58" t="str">
        <f t="shared" si="29"/>
        <v/>
      </c>
      <c r="K250" s="63" t="str">
        <f t="shared" si="30"/>
        <v/>
      </c>
      <c r="L250" s="63" t="str">
        <f t="shared" si="26"/>
        <v/>
      </c>
      <c r="M250" s="129"/>
      <c r="N250" s="33"/>
    </row>
    <row r="251" spans="1:14" x14ac:dyDescent="0.3">
      <c r="A251" s="64">
        <f t="shared" si="27"/>
        <v>45171</v>
      </c>
      <c r="B251" s="128"/>
      <c r="C251" s="128"/>
      <c r="D251" s="128"/>
      <c r="E251" s="58" t="str">
        <f t="shared" si="25"/>
        <v/>
      </c>
      <c r="F251" s="58" t="str">
        <f t="shared" si="28"/>
        <v/>
      </c>
      <c r="G251" s="128"/>
      <c r="H251" s="128"/>
      <c r="I251" s="128"/>
      <c r="J251" s="58" t="str">
        <f t="shared" si="29"/>
        <v/>
      </c>
      <c r="K251" s="63" t="str">
        <f t="shared" si="30"/>
        <v/>
      </c>
      <c r="L251" s="63" t="str">
        <f t="shared" si="26"/>
        <v/>
      </c>
      <c r="M251" s="129"/>
      <c r="N251" s="33"/>
    </row>
    <row r="252" spans="1:14" x14ac:dyDescent="0.3">
      <c r="A252" s="64">
        <f t="shared" si="27"/>
        <v>45172</v>
      </c>
      <c r="B252" s="128"/>
      <c r="C252" s="128"/>
      <c r="D252" s="128"/>
      <c r="E252" s="58" t="str">
        <f t="shared" si="25"/>
        <v/>
      </c>
      <c r="F252" s="58" t="str">
        <f t="shared" si="28"/>
        <v/>
      </c>
      <c r="G252" s="128"/>
      <c r="H252" s="128"/>
      <c r="I252" s="128"/>
      <c r="J252" s="58" t="str">
        <f t="shared" si="29"/>
        <v/>
      </c>
      <c r="K252" s="63" t="str">
        <f t="shared" si="30"/>
        <v/>
      </c>
      <c r="L252" s="63" t="str">
        <f t="shared" si="26"/>
        <v/>
      </c>
      <c r="M252" s="129"/>
      <c r="N252" s="33"/>
    </row>
    <row r="253" spans="1:14" x14ac:dyDescent="0.3">
      <c r="A253" s="64">
        <f t="shared" si="27"/>
        <v>45173</v>
      </c>
      <c r="B253" s="128"/>
      <c r="C253" s="128"/>
      <c r="D253" s="128"/>
      <c r="E253" s="58" t="str">
        <f t="shared" si="25"/>
        <v/>
      </c>
      <c r="F253" s="58" t="str">
        <f t="shared" si="28"/>
        <v/>
      </c>
      <c r="G253" s="128"/>
      <c r="H253" s="128"/>
      <c r="I253" s="128"/>
      <c r="J253" s="58" t="str">
        <f t="shared" si="29"/>
        <v/>
      </c>
      <c r="K253" s="63" t="str">
        <f t="shared" si="30"/>
        <v/>
      </c>
      <c r="L253" s="63" t="str">
        <f t="shared" si="26"/>
        <v/>
      </c>
      <c r="M253" s="129"/>
      <c r="N253" s="33"/>
    </row>
    <row r="254" spans="1:14" x14ac:dyDescent="0.3">
      <c r="A254" s="64">
        <f t="shared" si="27"/>
        <v>45174</v>
      </c>
      <c r="B254" s="128"/>
      <c r="C254" s="128"/>
      <c r="D254" s="128"/>
      <c r="E254" s="58" t="str">
        <f t="shared" si="25"/>
        <v/>
      </c>
      <c r="F254" s="58" t="str">
        <f t="shared" si="28"/>
        <v/>
      </c>
      <c r="G254" s="128"/>
      <c r="H254" s="128"/>
      <c r="I254" s="128"/>
      <c r="J254" s="58" t="str">
        <f t="shared" si="29"/>
        <v/>
      </c>
      <c r="K254" s="63" t="str">
        <f t="shared" si="30"/>
        <v/>
      </c>
      <c r="L254" s="63" t="str">
        <f t="shared" si="26"/>
        <v/>
      </c>
      <c r="M254" s="129"/>
      <c r="N254" s="33"/>
    </row>
    <row r="255" spans="1:14" x14ac:dyDescent="0.3">
      <c r="A255" s="64">
        <f t="shared" si="27"/>
        <v>45175</v>
      </c>
      <c r="B255" s="128"/>
      <c r="C255" s="128"/>
      <c r="D255" s="128"/>
      <c r="E255" s="58" t="str">
        <f t="shared" si="25"/>
        <v/>
      </c>
      <c r="F255" s="58" t="str">
        <f t="shared" si="28"/>
        <v/>
      </c>
      <c r="G255" s="128"/>
      <c r="H255" s="128"/>
      <c r="I255" s="128"/>
      <c r="J255" s="58" t="str">
        <f t="shared" si="29"/>
        <v/>
      </c>
      <c r="K255" s="63" t="str">
        <f t="shared" si="30"/>
        <v/>
      </c>
      <c r="L255" s="63" t="str">
        <f t="shared" si="26"/>
        <v/>
      </c>
      <c r="M255" s="129"/>
      <c r="N255" s="33"/>
    </row>
    <row r="256" spans="1:14" x14ac:dyDescent="0.3">
      <c r="A256" s="64">
        <f t="shared" si="27"/>
        <v>45176</v>
      </c>
      <c r="B256" s="128"/>
      <c r="C256" s="128"/>
      <c r="D256" s="128"/>
      <c r="E256" s="58" t="str">
        <f t="shared" si="25"/>
        <v/>
      </c>
      <c r="F256" s="58" t="str">
        <f t="shared" si="28"/>
        <v/>
      </c>
      <c r="G256" s="128"/>
      <c r="H256" s="128"/>
      <c r="I256" s="128"/>
      <c r="J256" s="58" t="str">
        <f t="shared" si="29"/>
        <v/>
      </c>
      <c r="K256" s="63" t="str">
        <f t="shared" si="30"/>
        <v/>
      </c>
      <c r="L256" s="63" t="str">
        <f t="shared" si="26"/>
        <v/>
      </c>
      <c r="M256" s="129"/>
      <c r="N256" s="33"/>
    </row>
    <row r="257" spans="1:14" x14ac:dyDescent="0.3">
      <c r="A257" s="64">
        <f t="shared" si="27"/>
        <v>45177</v>
      </c>
      <c r="B257" s="128"/>
      <c r="C257" s="128"/>
      <c r="D257" s="128"/>
      <c r="E257" s="58" t="str">
        <f t="shared" si="25"/>
        <v/>
      </c>
      <c r="F257" s="58" t="str">
        <f t="shared" si="28"/>
        <v/>
      </c>
      <c r="G257" s="128"/>
      <c r="H257" s="128"/>
      <c r="I257" s="128"/>
      <c r="J257" s="58" t="str">
        <f t="shared" si="29"/>
        <v/>
      </c>
      <c r="K257" s="63" t="str">
        <f t="shared" si="30"/>
        <v/>
      </c>
      <c r="L257" s="63" t="str">
        <f t="shared" si="26"/>
        <v/>
      </c>
      <c r="M257" s="129"/>
      <c r="N257" s="33"/>
    </row>
    <row r="258" spans="1:14" x14ac:dyDescent="0.3">
      <c r="A258" s="64">
        <f t="shared" si="27"/>
        <v>45178</v>
      </c>
      <c r="B258" s="128"/>
      <c r="C258" s="128"/>
      <c r="D258" s="128"/>
      <c r="E258" s="58" t="str">
        <f t="shared" si="25"/>
        <v/>
      </c>
      <c r="F258" s="58" t="str">
        <f t="shared" si="28"/>
        <v/>
      </c>
      <c r="G258" s="128"/>
      <c r="H258" s="128"/>
      <c r="I258" s="128"/>
      <c r="J258" s="58" t="str">
        <f t="shared" si="29"/>
        <v/>
      </c>
      <c r="K258" s="63" t="str">
        <f t="shared" si="30"/>
        <v/>
      </c>
      <c r="L258" s="63" t="str">
        <f t="shared" si="26"/>
        <v/>
      </c>
      <c r="M258" s="129"/>
      <c r="N258" s="33"/>
    </row>
    <row r="259" spans="1:14" x14ac:dyDescent="0.3">
      <c r="A259" s="64">
        <f t="shared" si="27"/>
        <v>45179</v>
      </c>
      <c r="B259" s="128"/>
      <c r="C259" s="128"/>
      <c r="D259" s="128"/>
      <c r="E259" s="58" t="str">
        <f t="shared" si="25"/>
        <v/>
      </c>
      <c r="F259" s="58" t="str">
        <f t="shared" si="28"/>
        <v/>
      </c>
      <c r="G259" s="128"/>
      <c r="H259" s="128"/>
      <c r="I259" s="128"/>
      <c r="J259" s="58" t="str">
        <f t="shared" si="29"/>
        <v/>
      </c>
      <c r="K259" s="63" t="str">
        <f t="shared" si="30"/>
        <v/>
      </c>
      <c r="L259" s="63" t="str">
        <f t="shared" si="26"/>
        <v/>
      </c>
      <c r="M259" s="129"/>
      <c r="N259" s="33"/>
    </row>
    <row r="260" spans="1:14" x14ac:dyDescent="0.3">
      <c r="A260" s="64">
        <f t="shared" si="27"/>
        <v>45180</v>
      </c>
      <c r="B260" s="128"/>
      <c r="C260" s="128"/>
      <c r="D260" s="128"/>
      <c r="E260" s="58" t="str">
        <f t="shared" si="25"/>
        <v/>
      </c>
      <c r="F260" s="58" t="str">
        <f t="shared" si="28"/>
        <v/>
      </c>
      <c r="G260" s="128"/>
      <c r="H260" s="128"/>
      <c r="I260" s="128"/>
      <c r="J260" s="58" t="str">
        <f t="shared" si="29"/>
        <v/>
      </c>
      <c r="K260" s="63" t="str">
        <f t="shared" si="30"/>
        <v/>
      </c>
      <c r="L260" s="63" t="str">
        <f t="shared" si="26"/>
        <v/>
      </c>
      <c r="M260" s="129"/>
      <c r="N260" s="33"/>
    </row>
    <row r="261" spans="1:14" x14ac:dyDescent="0.3">
      <c r="A261" s="64">
        <f t="shared" si="27"/>
        <v>45181</v>
      </c>
      <c r="B261" s="128"/>
      <c r="C261" s="128"/>
      <c r="D261" s="128"/>
      <c r="E261" s="58" t="str">
        <f t="shared" si="25"/>
        <v/>
      </c>
      <c r="F261" s="58" t="str">
        <f t="shared" si="28"/>
        <v/>
      </c>
      <c r="G261" s="128"/>
      <c r="H261" s="128"/>
      <c r="I261" s="128"/>
      <c r="J261" s="58" t="str">
        <f t="shared" si="29"/>
        <v/>
      </c>
      <c r="K261" s="63" t="str">
        <f t="shared" si="30"/>
        <v/>
      </c>
      <c r="L261" s="63" t="str">
        <f t="shared" si="26"/>
        <v/>
      </c>
      <c r="M261" s="129"/>
      <c r="N261" s="33"/>
    </row>
    <row r="262" spans="1:14" x14ac:dyDescent="0.3">
      <c r="A262" s="64">
        <f t="shared" si="27"/>
        <v>45182</v>
      </c>
      <c r="B262" s="128"/>
      <c r="C262" s="128"/>
      <c r="D262" s="128"/>
      <c r="E262" s="58" t="str">
        <f t="shared" si="25"/>
        <v/>
      </c>
      <c r="F262" s="58" t="str">
        <f t="shared" si="28"/>
        <v/>
      </c>
      <c r="G262" s="128"/>
      <c r="H262" s="128"/>
      <c r="I262" s="128"/>
      <c r="J262" s="58" t="str">
        <f t="shared" si="29"/>
        <v/>
      </c>
      <c r="K262" s="63" t="str">
        <f t="shared" si="30"/>
        <v/>
      </c>
      <c r="L262" s="63" t="str">
        <f t="shared" si="26"/>
        <v/>
      </c>
      <c r="M262" s="129"/>
      <c r="N262" s="33"/>
    </row>
    <row r="263" spans="1:14" x14ac:dyDescent="0.3">
      <c r="A263" s="64">
        <f t="shared" si="27"/>
        <v>45183</v>
      </c>
      <c r="B263" s="128"/>
      <c r="C263" s="128"/>
      <c r="D263" s="128"/>
      <c r="E263" s="58" t="str">
        <f t="shared" si="25"/>
        <v/>
      </c>
      <c r="F263" s="58" t="str">
        <f t="shared" si="28"/>
        <v/>
      </c>
      <c r="G263" s="128"/>
      <c r="H263" s="128"/>
      <c r="I263" s="128"/>
      <c r="J263" s="58" t="str">
        <f t="shared" si="29"/>
        <v/>
      </c>
      <c r="K263" s="63" t="str">
        <f t="shared" si="30"/>
        <v/>
      </c>
      <c r="L263" s="63" t="str">
        <f t="shared" si="26"/>
        <v/>
      </c>
      <c r="M263" s="129"/>
      <c r="N263" s="33"/>
    </row>
    <row r="264" spans="1:14" x14ac:dyDescent="0.3">
      <c r="A264" s="64">
        <f t="shared" si="27"/>
        <v>45184</v>
      </c>
      <c r="B264" s="128"/>
      <c r="C264" s="128"/>
      <c r="D264" s="128"/>
      <c r="E264" s="58" t="str">
        <f t="shared" si="25"/>
        <v/>
      </c>
      <c r="F264" s="58" t="str">
        <f t="shared" si="28"/>
        <v/>
      </c>
      <c r="G264" s="128"/>
      <c r="H264" s="128"/>
      <c r="I264" s="128"/>
      <c r="J264" s="58" t="str">
        <f t="shared" si="29"/>
        <v/>
      </c>
      <c r="K264" s="63" t="str">
        <f t="shared" si="30"/>
        <v/>
      </c>
      <c r="L264" s="63" t="str">
        <f t="shared" si="26"/>
        <v/>
      </c>
      <c r="M264" s="129"/>
      <c r="N264" s="33"/>
    </row>
    <row r="265" spans="1:14" x14ac:dyDescent="0.3">
      <c r="A265" s="64">
        <f t="shared" si="27"/>
        <v>45185</v>
      </c>
      <c r="B265" s="128"/>
      <c r="C265" s="128"/>
      <c r="D265" s="128"/>
      <c r="E265" s="58" t="str">
        <f t="shared" si="25"/>
        <v/>
      </c>
      <c r="F265" s="58" t="str">
        <f t="shared" si="28"/>
        <v/>
      </c>
      <c r="G265" s="128"/>
      <c r="H265" s="128"/>
      <c r="I265" s="128"/>
      <c r="J265" s="58" t="str">
        <f t="shared" si="29"/>
        <v/>
      </c>
      <c r="K265" s="63" t="str">
        <f t="shared" si="30"/>
        <v/>
      </c>
      <c r="L265" s="63" t="str">
        <f t="shared" si="26"/>
        <v/>
      </c>
      <c r="M265" s="129"/>
      <c r="N265" s="33"/>
    </row>
    <row r="266" spans="1:14" x14ac:dyDescent="0.3">
      <c r="A266" s="64">
        <f t="shared" si="27"/>
        <v>45186</v>
      </c>
      <c r="B266" s="128"/>
      <c r="C266" s="128"/>
      <c r="D266" s="128"/>
      <c r="E266" s="58" t="str">
        <f t="shared" si="25"/>
        <v/>
      </c>
      <c r="F266" s="58" t="str">
        <f t="shared" si="28"/>
        <v/>
      </c>
      <c r="G266" s="128"/>
      <c r="H266" s="128"/>
      <c r="I266" s="128"/>
      <c r="J266" s="58" t="str">
        <f t="shared" si="29"/>
        <v/>
      </c>
      <c r="K266" s="63" t="str">
        <f t="shared" si="30"/>
        <v/>
      </c>
      <c r="L266" s="63" t="str">
        <f t="shared" si="26"/>
        <v/>
      </c>
      <c r="M266" s="129"/>
      <c r="N266" s="33"/>
    </row>
    <row r="267" spans="1:14" x14ac:dyDescent="0.3">
      <c r="A267" s="64">
        <f t="shared" si="27"/>
        <v>45187</v>
      </c>
      <c r="B267" s="128"/>
      <c r="C267" s="128"/>
      <c r="D267" s="128"/>
      <c r="E267" s="58" t="str">
        <f t="shared" si="25"/>
        <v/>
      </c>
      <c r="F267" s="58" t="str">
        <f t="shared" si="28"/>
        <v/>
      </c>
      <c r="G267" s="128"/>
      <c r="H267" s="128"/>
      <c r="I267" s="128"/>
      <c r="J267" s="58" t="str">
        <f t="shared" si="29"/>
        <v/>
      </c>
      <c r="K267" s="63" t="str">
        <f t="shared" si="30"/>
        <v/>
      </c>
      <c r="L267" s="63" t="str">
        <f t="shared" si="26"/>
        <v/>
      </c>
      <c r="M267" s="129"/>
      <c r="N267" s="33"/>
    </row>
    <row r="268" spans="1:14" x14ac:dyDescent="0.3">
      <c r="A268" s="64">
        <f t="shared" si="27"/>
        <v>45188</v>
      </c>
      <c r="B268" s="128"/>
      <c r="C268" s="128"/>
      <c r="D268" s="128"/>
      <c r="E268" s="58" t="str">
        <f t="shared" si="25"/>
        <v/>
      </c>
      <c r="F268" s="58" t="str">
        <f t="shared" si="28"/>
        <v/>
      </c>
      <c r="G268" s="128"/>
      <c r="H268" s="128"/>
      <c r="I268" s="128"/>
      <c r="J268" s="58" t="str">
        <f t="shared" si="29"/>
        <v/>
      </c>
      <c r="K268" s="63" t="str">
        <f t="shared" si="30"/>
        <v/>
      </c>
      <c r="L268" s="63" t="str">
        <f t="shared" si="26"/>
        <v/>
      </c>
      <c r="M268" s="129"/>
      <c r="N268" s="33"/>
    </row>
    <row r="269" spans="1:14" x14ac:dyDescent="0.3">
      <c r="A269" s="64">
        <f t="shared" si="27"/>
        <v>45189</v>
      </c>
      <c r="B269" s="128"/>
      <c r="C269" s="128"/>
      <c r="D269" s="128"/>
      <c r="E269" s="58" t="str">
        <f t="shared" ref="E269:E332" si="31">IF((B269-C269+D269)=0,"",B269-C269+D269)</f>
        <v/>
      </c>
      <c r="F269" s="58" t="str">
        <f t="shared" si="28"/>
        <v/>
      </c>
      <c r="G269" s="128"/>
      <c r="H269" s="128"/>
      <c r="I269" s="128"/>
      <c r="J269" s="58" t="str">
        <f t="shared" si="29"/>
        <v/>
      </c>
      <c r="K269" s="63" t="str">
        <f t="shared" si="30"/>
        <v/>
      </c>
      <c r="L269" s="63" t="str">
        <f t="shared" ref="L269:L332" si="32">IF(K269="","",100%-K269)</f>
        <v/>
      </c>
      <c r="M269" s="129"/>
      <c r="N269" s="33"/>
    </row>
    <row r="270" spans="1:14" x14ac:dyDescent="0.3">
      <c r="A270" s="64">
        <f t="shared" si="27"/>
        <v>45190</v>
      </c>
      <c r="B270" s="128"/>
      <c r="C270" s="128"/>
      <c r="D270" s="128"/>
      <c r="E270" s="58" t="str">
        <f t="shared" si="31"/>
        <v/>
      </c>
      <c r="F270" s="58" t="str">
        <f t="shared" si="28"/>
        <v/>
      </c>
      <c r="G270" s="128"/>
      <c r="H270" s="128"/>
      <c r="I270" s="128"/>
      <c r="J270" s="58" t="str">
        <f t="shared" si="29"/>
        <v/>
      </c>
      <c r="K270" s="63" t="str">
        <f t="shared" si="30"/>
        <v/>
      </c>
      <c r="L270" s="63" t="str">
        <f t="shared" si="32"/>
        <v/>
      </c>
      <c r="M270" s="129"/>
      <c r="N270" s="33"/>
    </row>
    <row r="271" spans="1:14" x14ac:dyDescent="0.3">
      <c r="A271" s="64">
        <f t="shared" ref="A271:A334" si="33">A270+1</f>
        <v>45191</v>
      </c>
      <c r="B271" s="128"/>
      <c r="C271" s="128"/>
      <c r="D271" s="128"/>
      <c r="E271" s="58" t="str">
        <f t="shared" si="31"/>
        <v/>
      </c>
      <c r="F271" s="58" t="str">
        <f t="shared" si="28"/>
        <v/>
      </c>
      <c r="G271" s="128"/>
      <c r="H271" s="128"/>
      <c r="I271" s="128"/>
      <c r="J271" s="58" t="str">
        <f t="shared" si="29"/>
        <v/>
      </c>
      <c r="K271" s="63" t="str">
        <f t="shared" si="30"/>
        <v/>
      </c>
      <c r="L271" s="63" t="str">
        <f t="shared" si="32"/>
        <v/>
      </c>
      <c r="M271" s="129"/>
      <c r="N271" s="33"/>
    </row>
    <row r="272" spans="1:14" x14ac:dyDescent="0.3">
      <c r="A272" s="64">
        <f t="shared" si="33"/>
        <v>45192</v>
      </c>
      <c r="B272" s="128"/>
      <c r="C272" s="128"/>
      <c r="D272" s="128"/>
      <c r="E272" s="58" t="str">
        <f t="shared" si="31"/>
        <v/>
      </c>
      <c r="F272" s="58" t="str">
        <f t="shared" si="28"/>
        <v/>
      </c>
      <c r="G272" s="128"/>
      <c r="H272" s="128"/>
      <c r="I272" s="128"/>
      <c r="J272" s="58" t="str">
        <f t="shared" si="29"/>
        <v/>
      </c>
      <c r="K272" s="63" t="str">
        <f t="shared" si="30"/>
        <v/>
      </c>
      <c r="L272" s="63" t="str">
        <f t="shared" si="32"/>
        <v/>
      </c>
      <c r="M272" s="129"/>
      <c r="N272" s="33"/>
    </row>
    <row r="273" spans="1:14" x14ac:dyDescent="0.3">
      <c r="A273" s="64">
        <f t="shared" si="33"/>
        <v>45193</v>
      </c>
      <c r="B273" s="128"/>
      <c r="C273" s="128"/>
      <c r="D273" s="128"/>
      <c r="E273" s="58" t="str">
        <f t="shared" si="31"/>
        <v/>
      </c>
      <c r="F273" s="58" t="str">
        <f t="shared" si="28"/>
        <v/>
      </c>
      <c r="G273" s="128"/>
      <c r="H273" s="128"/>
      <c r="I273" s="128"/>
      <c r="J273" s="58" t="str">
        <f t="shared" si="29"/>
        <v/>
      </c>
      <c r="K273" s="63" t="str">
        <f t="shared" si="30"/>
        <v/>
      </c>
      <c r="L273" s="63" t="str">
        <f t="shared" si="32"/>
        <v/>
      </c>
      <c r="M273" s="129"/>
      <c r="N273" s="33"/>
    </row>
    <row r="274" spans="1:14" x14ac:dyDescent="0.3">
      <c r="A274" s="64">
        <f t="shared" si="33"/>
        <v>45194</v>
      </c>
      <c r="B274" s="128"/>
      <c r="C274" s="128"/>
      <c r="D274" s="128"/>
      <c r="E274" s="58" t="str">
        <f t="shared" si="31"/>
        <v/>
      </c>
      <c r="F274" s="58" t="str">
        <f t="shared" si="28"/>
        <v/>
      </c>
      <c r="G274" s="128"/>
      <c r="H274" s="128"/>
      <c r="I274" s="128"/>
      <c r="J274" s="58" t="str">
        <f t="shared" si="29"/>
        <v/>
      </c>
      <c r="K274" s="63" t="str">
        <f t="shared" si="30"/>
        <v/>
      </c>
      <c r="L274" s="63" t="str">
        <f t="shared" si="32"/>
        <v/>
      </c>
      <c r="M274" s="129"/>
      <c r="N274" s="33"/>
    </row>
    <row r="275" spans="1:14" x14ac:dyDescent="0.3">
      <c r="A275" s="64">
        <f t="shared" si="33"/>
        <v>45195</v>
      </c>
      <c r="B275" s="128"/>
      <c r="C275" s="128"/>
      <c r="D275" s="128"/>
      <c r="E275" s="58" t="str">
        <f t="shared" si="31"/>
        <v/>
      </c>
      <c r="F275" s="58" t="str">
        <f t="shared" si="28"/>
        <v/>
      </c>
      <c r="G275" s="128"/>
      <c r="H275" s="128"/>
      <c r="I275" s="128"/>
      <c r="J275" s="58" t="str">
        <f t="shared" si="29"/>
        <v/>
      </c>
      <c r="K275" s="63" t="str">
        <f t="shared" si="30"/>
        <v/>
      </c>
      <c r="L275" s="63" t="str">
        <f t="shared" si="32"/>
        <v/>
      </c>
      <c r="M275" s="129"/>
      <c r="N275" s="33"/>
    </row>
    <row r="276" spans="1:14" x14ac:dyDescent="0.3">
      <c r="A276" s="64">
        <f t="shared" si="33"/>
        <v>45196</v>
      </c>
      <c r="B276" s="128"/>
      <c r="C276" s="128"/>
      <c r="D276" s="128"/>
      <c r="E276" s="58" t="str">
        <f t="shared" si="31"/>
        <v/>
      </c>
      <c r="F276" s="58" t="str">
        <f t="shared" si="28"/>
        <v/>
      </c>
      <c r="G276" s="128"/>
      <c r="H276" s="128"/>
      <c r="I276" s="128"/>
      <c r="J276" s="58" t="str">
        <f t="shared" si="29"/>
        <v/>
      </c>
      <c r="K276" s="63" t="str">
        <f t="shared" si="30"/>
        <v/>
      </c>
      <c r="L276" s="63" t="str">
        <f t="shared" si="32"/>
        <v/>
      </c>
      <c r="M276" s="129"/>
      <c r="N276" s="33"/>
    </row>
    <row r="277" spans="1:14" x14ac:dyDescent="0.3">
      <c r="A277" s="64">
        <f t="shared" si="33"/>
        <v>45197</v>
      </c>
      <c r="B277" s="128"/>
      <c r="C277" s="128"/>
      <c r="D277" s="128"/>
      <c r="E277" s="58" t="str">
        <f t="shared" si="31"/>
        <v/>
      </c>
      <c r="F277" s="58" t="str">
        <f t="shared" si="28"/>
        <v/>
      </c>
      <c r="G277" s="128"/>
      <c r="H277" s="128"/>
      <c r="I277" s="128"/>
      <c r="J277" s="58" t="str">
        <f t="shared" si="29"/>
        <v/>
      </c>
      <c r="K277" s="63" t="str">
        <f t="shared" si="30"/>
        <v/>
      </c>
      <c r="L277" s="63" t="str">
        <f t="shared" si="32"/>
        <v/>
      </c>
      <c r="M277" s="129"/>
      <c r="N277" s="33"/>
    </row>
    <row r="278" spans="1:14" x14ac:dyDescent="0.3">
      <c r="A278" s="64">
        <f t="shared" si="33"/>
        <v>45198</v>
      </c>
      <c r="B278" s="128"/>
      <c r="C278" s="128"/>
      <c r="D278" s="128"/>
      <c r="E278" s="58" t="str">
        <f t="shared" si="31"/>
        <v/>
      </c>
      <c r="F278" s="58" t="str">
        <f t="shared" si="28"/>
        <v/>
      </c>
      <c r="G278" s="128"/>
      <c r="H278" s="128"/>
      <c r="I278" s="128"/>
      <c r="J278" s="58" t="str">
        <f t="shared" si="29"/>
        <v/>
      </c>
      <c r="K278" s="63" t="str">
        <f t="shared" si="30"/>
        <v/>
      </c>
      <c r="L278" s="63" t="str">
        <f t="shared" si="32"/>
        <v/>
      </c>
      <c r="M278" s="129"/>
      <c r="N278" s="33"/>
    </row>
    <row r="279" spans="1:14" x14ac:dyDescent="0.3">
      <c r="A279" s="64">
        <f t="shared" si="33"/>
        <v>45199</v>
      </c>
      <c r="B279" s="128"/>
      <c r="C279" s="128"/>
      <c r="D279" s="128"/>
      <c r="E279" s="58" t="str">
        <f t="shared" si="31"/>
        <v/>
      </c>
      <c r="F279" s="58" t="str">
        <f t="shared" si="28"/>
        <v/>
      </c>
      <c r="G279" s="128"/>
      <c r="H279" s="128"/>
      <c r="I279" s="128"/>
      <c r="J279" s="58" t="str">
        <f t="shared" si="29"/>
        <v/>
      </c>
      <c r="K279" s="63" t="str">
        <f t="shared" si="30"/>
        <v/>
      </c>
      <c r="L279" s="63" t="str">
        <f t="shared" si="32"/>
        <v/>
      </c>
      <c r="M279" s="129"/>
      <c r="N279" s="33"/>
    </row>
    <row r="280" spans="1:14" x14ac:dyDescent="0.3">
      <c r="A280" s="64">
        <f t="shared" si="33"/>
        <v>45200</v>
      </c>
      <c r="B280" s="128"/>
      <c r="C280" s="128"/>
      <c r="D280" s="128"/>
      <c r="E280" s="58" t="str">
        <f t="shared" si="31"/>
        <v/>
      </c>
      <c r="F280" s="58" t="str">
        <f t="shared" si="28"/>
        <v/>
      </c>
      <c r="G280" s="128"/>
      <c r="H280" s="128"/>
      <c r="I280" s="128"/>
      <c r="J280" s="58" t="str">
        <f t="shared" si="29"/>
        <v/>
      </c>
      <c r="K280" s="63" t="str">
        <f t="shared" si="30"/>
        <v/>
      </c>
      <c r="L280" s="63" t="str">
        <f t="shared" si="32"/>
        <v/>
      </c>
      <c r="M280" s="129"/>
      <c r="N280" s="33"/>
    </row>
    <row r="281" spans="1:14" x14ac:dyDescent="0.3">
      <c r="A281" s="64">
        <f t="shared" si="33"/>
        <v>45201</v>
      </c>
      <c r="B281" s="128"/>
      <c r="C281" s="128"/>
      <c r="D281" s="128"/>
      <c r="E281" s="58" t="str">
        <f t="shared" si="31"/>
        <v/>
      </c>
      <c r="F281" s="58" t="str">
        <f t="shared" si="28"/>
        <v/>
      </c>
      <c r="G281" s="128"/>
      <c r="H281" s="128"/>
      <c r="I281" s="128"/>
      <c r="J281" s="58" t="str">
        <f t="shared" si="29"/>
        <v/>
      </c>
      <c r="K281" s="63" t="str">
        <f t="shared" si="30"/>
        <v/>
      </c>
      <c r="L281" s="63" t="str">
        <f t="shared" si="32"/>
        <v/>
      </c>
      <c r="M281" s="129"/>
      <c r="N281" s="33"/>
    </row>
    <row r="282" spans="1:14" x14ac:dyDescent="0.3">
      <c r="A282" s="64">
        <f t="shared" si="33"/>
        <v>45202</v>
      </c>
      <c r="B282" s="128"/>
      <c r="C282" s="128"/>
      <c r="D282" s="128"/>
      <c r="E282" s="58" t="str">
        <f t="shared" si="31"/>
        <v/>
      </c>
      <c r="F282" s="58" t="str">
        <f t="shared" si="28"/>
        <v/>
      </c>
      <c r="G282" s="128"/>
      <c r="H282" s="128"/>
      <c r="I282" s="128"/>
      <c r="J282" s="58" t="str">
        <f t="shared" si="29"/>
        <v/>
      </c>
      <c r="K282" s="63" t="str">
        <f t="shared" si="30"/>
        <v/>
      </c>
      <c r="L282" s="63" t="str">
        <f t="shared" si="32"/>
        <v/>
      </c>
      <c r="M282" s="129"/>
      <c r="N282" s="33"/>
    </row>
    <row r="283" spans="1:14" x14ac:dyDescent="0.3">
      <c r="A283" s="64">
        <f t="shared" si="33"/>
        <v>45203</v>
      </c>
      <c r="B283" s="128"/>
      <c r="C283" s="128"/>
      <c r="D283" s="128"/>
      <c r="E283" s="58" t="str">
        <f t="shared" si="31"/>
        <v/>
      </c>
      <c r="F283" s="58" t="str">
        <f t="shared" si="28"/>
        <v/>
      </c>
      <c r="G283" s="128"/>
      <c r="H283" s="128"/>
      <c r="I283" s="128"/>
      <c r="J283" s="58" t="str">
        <f t="shared" si="29"/>
        <v/>
      </c>
      <c r="K283" s="63" t="str">
        <f t="shared" si="30"/>
        <v/>
      </c>
      <c r="L283" s="63" t="str">
        <f t="shared" si="32"/>
        <v/>
      </c>
      <c r="M283" s="129"/>
      <c r="N283" s="33"/>
    </row>
    <row r="284" spans="1:14" x14ac:dyDescent="0.3">
      <c r="A284" s="64">
        <f t="shared" si="33"/>
        <v>45204</v>
      </c>
      <c r="B284" s="128"/>
      <c r="C284" s="128"/>
      <c r="D284" s="128"/>
      <c r="E284" s="58" t="str">
        <f t="shared" si="31"/>
        <v/>
      </c>
      <c r="F284" s="58" t="str">
        <f t="shared" ref="F284:F347" si="34">IF(OR(E284="",J284=""),"",E284-J284)</f>
        <v/>
      </c>
      <c r="G284" s="128"/>
      <c r="H284" s="128"/>
      <c r="I284" s="128"/>
      <c r="J284" s="58" t="str">
        <f t="shared" ref="J284:J347" si="35">IF(SUM(G284:I284)=0,"",SUM(G284:I284))</f>
        <v/>
      </c>
      <c r="K284" s="63" t="str">
        <f t="shared" ref="K284:K347" si="36">IF(OR(E284="",J284=""),"",((J284+C284)/(B284+D284)))</f>
        <v/>
      </c>
      <c r="L284" s="63" t="str">
        <f t="shared" si="32"/>
        <v/>
      </c>
      <c r="M284" s="129"/>
      <c r="N284" s="33"/>
    </row>
    <row r="285" spans="1:14" x14ac:dyDescent="0.3">
      <c r="A285" s="64">
        <f t="shared" si="33"/>
        <v>45205</v>
      </c>
      <c r="B285" s="128"/>
      <c r="C285" s="128"/>
      <c r="D285" s="128"/>
      <c r="E285" s="58" t="str">
        <f t="shared" si="31"/>
        <v/>
      </c>
      <c r="F285" s="58" t="str">
        <f t="shared" si="34"/>
        <v/>
      </c>
      <c r="G285" s="128"/>
      <c r="H285" s="128"/>
      <c r="I285" s="128"/>
      <c r="J285" s="58" t="str">
        <f t="shared" si="35"/>
        <v/>
      </c>
      <c r="K285" s="63" t="str">
        <f t="shared" si="36"/>
        <v/>
      </c>
      <c r="L285" s="63" t="str">
        <f t="shared" si="32"/>
        <v/>
      </c>
      <c r="M285" s="129"/>
      <c r="N285" s="33"/>
    </row>
    <row r="286" spans="1:14" x14ac:dyDescent="0.3">
      <c r="A286" s="64">
        <f t="shared" si="33"/>
        <v>45206</v>
      </c>
      <c r="B286" s="128"/>
      <c r="C286" s="128"/>
      <c r="D286" s="128"/>
      <c r="E286" s="58" t="str">
        <f t="shared" si="31"/>
        <v/>
      </c>
      <c r="F286" s="58" t="str">
        <f t="shared" si="34"/>
        <v/>
      </c>
      <c r="G286" s="128"/>
      <c r="H286" s="128"/>
      <c r="I286" s="128"/>
      <c r="J286" s="58" t="str">
        <f t="shared" si="35"/>
        <v/>
      </c>
      <c r="K286" s="63" t="str">
        <f t="shared" si="36"/>
        <v/>
      </c>
      <c r="L286" s="63" t="str">
        <f t="shared" si="32"/>
        <v/>
      </c>
      <c r="M286" s="129"/>
      <c r="N286" s="33"/>
    </row>
    <row r="287" spans="1:14" x14ac:dyDescent="0.3">
      <c r="A287" s="64">
        <f t="shared" si="33"/>
        <v>45207</v>
      </c>
      <c r="B287" s="128"/>
      <c r="C287" s="128"/>
      <c r="D287" s="128"/>
      <c r="E287" s="58" t="str">
        <f t="shared" si="31"/>
        <v/>
      </c>
      <c r="F287" s="58" t="str">
        <f t="shared" si="34"/>
        <v/>
      </c>
      <c r="G287" s="128"/>
      <c r="H287" s="128"/>
      <c r="I287" s="128"/>
      <c r="J287" s="58" t="str">
        <f t="shared" si="35"/>
        <v/>
      </c>
      <c r="K287" s="63" t="str">
        <f t="shared" si="36"/>
        <v/>
      </c>
      <c r="L287" s="63" t="str">
        <f t="shared" si="32"/>
        <v/>
      </c>
      <c r="M287" s="129"/>
      <c r="N287" s="33"/>
    </row>
    <row r="288" spans="1:14" x14ac:dyDescent="0.3">
      <c r="A288" s="64">
        <f t="shared" si="33"/>
        <v>45208</v>
      </c>
      <c r="B288" s="128"/>
      <c r="C288" s="128"/>
      <c r="D288" s="128"/>
      <c r="E288" s="58" t="str">
        <f t="shared" si="31"/>
        <v/>
      </c>
      <c r="F288" s="58" t="str">
        <f t="shared" si="34"/>
        <v/>
      </c>
      <c r="G288" s="128"/>
      <c r="H288" s="128"/>
      <c r="I288" s="128"/>
      <c r="J288" s="58" t="str">
        <f t="shared" si="35"/>
        <v/>
      </c>
      <c r="K288" s="63" t="str">
        <f t="shared" si="36"/>
        <v/>
      </c>
      <c r="L288" s="63" t="str">
        <f t="shared" si="32"/>
        <v/>
      </c>
      <c r="M288" s="129"/>
      <c r="N288" s="33"/>
    </row>
    <row r="289" spans="1:14" x14ac:dyDescent="0.3">
      <c r="A289" s="64">
        <f t="shared" si="33"/>
        <v>45209</v>
      </c>
      <c r="B289" s="128"/>
      <c r="C289" s="128"/>
      <c r="D289" s="128"/>
      <c r="E289" s="58" t="str">
        <f t="shared" si="31"/>
        <v/>
      </c>
      <c r="F289" s="58" t="str">
        <f t="shared" si="34"/>
        <v/>
      </c>
      <c r="G289" s="128"/>
      <c r="H289" s="128"/>
      <c r="I289" s="128"/>
      <c r="J289" s="58" t="str">
        <f t="shared" si="35"/>
        <v/>
      </c>
      <c r="K289" s="63" t="str">
        <f t="shared" si="36"/>
        <v/>
      </c>
      <c r="L289" s="63" t="str">
        <f t="shared" si="32"/>
        <v/>
      </c>
      <c r="M289" s="129"/>
      <c r="N289" s="33"/>
    </row>
    <row r="290" spans="1:14" x14ac:dyDescent="0.3">
      <c r="A290" s="64">
        <f t="shared" si="33"/>
        <v>45210</v>
      </c>
      <c r="B290" s="128"/>
      <c r="C290" s="128"/>
      <c r="D290" s="128"/>
      <c r="E290" s="58" t="str">
        <f t="shared" si="31"/>
        <v/>
      </c>
      <c r="F290" s="58" t="str">
        <f t="shared" si="34"/>
        <v/>
      </c>
      <c r="G290" s="128"/>
      <c r="H290" s="128"/>
      <c r="I290" s="128"/>
      <c r="J290" s="58" t="str">
        <f t="shared" si="35"/>
        <v/>
      </c>
      <c r="K290" s="63" t="str">
        <f t="shared" si="36"/>
        <v/>
      </c>
      <c r="L290" s="63" t="str">
        <f t="shared" si="32"/>
        <v/>
      </c>
      <c r="M290" s="129"/>
      <c r="N290" s="33"/>
    </row>
    <row r="291" spans="1:14" x14ac:dyDescent="0.3">
      <c r="A291" s="64">
        <f t="shared" si="33"/>
        <v>45211</v>
      </c>
      <c r="B291" s="128"/>
      <c r="C291" s="128"/>
      <c r="D291" s="128"/>
      <c r="E291" s="58" t="str">
        <f t="shared" si="31"/>
        <v/>
      </c>
      <c r="F291" s="58" t="str">
        <f t="shared" si="34"/>
        <v/>
      </c>
      <c r="G291" s="128"/>
      <c r="H291" s="128"/>
      <c r="I291" s="128"/>
      <c r="J291" s="58" t="str">
        <f t="shared" si="35"/>
        <v/>
      </c>
      <c r="K291" s="63" t="str">
        <f t="shared" si="36"/>
        <v/>
      </c>
      <c r="L291" s="63" t="str">
        <f t="shared" si="32"/>
        <v/>
      </c>
      <c r="M291" s="129"/>
      <c r="N291" s="33"/>
    </row>
    <row r="292" spans="1:14" x14ac:dyDescent="0.3">
      <c r="A292" s="64">
        <f t="shared" si="33"/>
        <v>45212</v>
      </c>
      <c r="B292" s="128"/>
      <c r="C292" s="128"/>
      <c r="D292" s="128"/>
      <c r="E292" s="58" t="str">
        <f t="shared" si="31"/>
        <v/>
      </c>
      <c r="F292" s="58" t="str">
        <f t="shared" si="34"/>
        <v/>
      </c>
      <c r="G292" s="128"/>
      <c r="H292" s="128"/>
      <c r="I292" s="128"/>
      <c r="J292" s="58" t="str">
        <f t="shared" si="35"/>
        <v/>
      </c>
      <c r="K292" s="63" t="str">
        <f t="shared" si="36"/>
        <v/>
      </c>
      <c r="L292" s="63" t="str">
        <f t="shared" si="32"/>
        <v/>
      </c>
      <c r="M292" s="129"/>
      <c r="N292" s="33"/>
    </row>
    <row r="293" spans="1:14" x14ac:dyDescent="0.3">
      <c r="A293" s="64">
        <f t="shared" si="33"/>
        <v>45213</v>
      </c>
      <c r="B293" s="128"/>
      <c r="C293" s="128"/>
      <c r="D293" s="128"/>
      <c r="E293" s="58" t="str">
        <f t="shared" si="31"/>
        <v/>
      </c>
      <c r="F293" s="58" t="str">
        <f t="shared" si="34"/>
        <v/>
      </c>
      <c r="G293" s="128"/>
      <c r="H293" s="128"/>
      <c r="I293" s="128"/>
      <c r="J293" s="58" t="str">
        <f t="shared" si="35"/>
        <v/>
      </c>
      <c r="K293" s="63" t="str">
        <f t="shared" si="36"/>
        <v/>
      </c>
      <c r="L293" s="63" t="str">
        <f t="shared" si="32"/>
        <v/>
      </c>
      <c r="M293" s="129"/>
      <c r="N293" s="33"/>
    </row>
    <row r="294" spans="1:14" x14ac:dyDescent="0.3">
      <c r="A294" s="64">
        <f t="shared" si="33"/>
        <v>45214</v>
      </c>
      <c r="B294" s="128"/>
      <c r="C294" s="128"/>
      <c r="D294" s="128"/>
      <c r="E294" s="58" t="str">
        <f t="shared" si="31"/>
        <v/>
      </c>
      <c r="F294" s="58" t="str">
        <f t="shared" si="34"/>
        <v/>
      </c>
      <c r="G294" s="128"/>
      <c r="H294" s="128"/>
      <c r="I294" s="128"/>
      <c r="J294" s="58" t="str">
        <f t="shared" si="35"/>
        <v/>
      </c>
      <c r="K294" s="63" t="str">
        <f t="shared" si="36"/>
        <v/>
      </c>
      <c r="L294" s="63" t="str">
        <f t="shared" si="32"/>
        <v/>
      </c>
      <c r="M294" s="129"/>
      <c r="N294" s="33"/>
    </row>
    <row r="295" spans="1:14" x14ac:dyDescent="0.3">
      <c r="A295" s="64">
        <f t="shared" si="33"/>
        <v>45215</v>
      </c>
      <c r="B295" s="128"/>
      <c r="C295" s="128"/>
      <c r="D295" s="128"/>
      <c r="E295" s="58" t="str">
        <f t="shared" si="31"/>
        <v/>
      </c>
      <c r="F295" s="58" t="str">
        <f t="shared" si="34"/>
        <v/>
      </c>
      <c r="G295" s="128"/>
      <c r="H295" s="128"/>
      <c r="I295" s="128"/>
      <c r="J295" s="58" t="str">
        <f t="shared" si="35"/>
        <v/>
      </c>
      <c r="K295" s="63" t="str">
        <f t="shared" si="36"/>
        <v/>
      </c>
      <c r="L295" s="63" t="str">
        <f t="shared" si="32"/>
        <v/>
      </c>
      <c r="M295" s="129"/>
      <c r="N295" s="33"/>
    </row>
    <row r="296" spans="1:14" x14ac:dyDescent="0.3">
      <c r="A296" s="64">
        <f t="shared" si="33"/>
        <v>45216</v>
      </c>
      <c r="B296" s="128"/>
      <c r="C296" s="128"/>
      <c r="D296" s="128"/>
      <c r="E296" s="58" t="str">
        <f t="shared" si="31"/>
        <v/>
      </c>
      <c r="F296" s="58" t="str">
        <f t="shared" si="34"/>
        <v/>
      </c>
      <c r="G296" s="128"/>
      <c r="H296" s="128"/>
      <c r="I296" s="128"/>
      <c r="J296" s="58" t="str">
        <f t="shared" si="35"/>
        <v/>
      </c>
      <c r="K296" s="63" t="str">
        <f t="shared" si="36"/>
        <v/>
      </c>
      <c r="L296" s="63" t="str">
        <f t="shared" si="32"/>
        <v/>
      </c>
      <c r="M296" s="129"/>
      <c r="N296" s="33"/>
    </row>
    <row r="297" spans="1:14" x14ac:dyDescent="0.3">
      <c r="A297" s="64">
        <f t="shared" si="33"/>
        <v>45217</v>
      </c>
      <c r="B297" s="128"/>
      <c r="C297" s="128"/>
      <c r="D297" s="128"/>
      <c r="E297" s="58" t="str">
        <f t="shared" si="31"/>
        <v/>
      </c>
      <c r="F297" s="58" t="str">
        <f t="shared" si="34"/>
        <v/>
      </c>
      <c r="G297" s="128"/>
      <c r="H297" s="128"/>
      <c r="I297" s="128"/>
      <c r="J297" s="58" t="str">
        <f t="shared" si="35"/>
        <v/>
      </c>
      <c r="K297" s="63" t="str">
        <f t="shared" si="36"/>
        <v/>
      </c>
      <c r="L297" s="63" t="str">
        <f t="shared" si="32"/>
        <v/>
      </c>
      <c r="M297" s="129"/>
      <c r="N297" s="33"/>
    </row>
    <row r="298" spans="1:14" x14ac:dyDescent="0.3">
      <c r="A298" s="64">
        <f t="shared" si="33"/>
        <v>45218</v>
      </c>
      <c r="B298" s="128"/>
      <c r="C298" s="128"/>
      <c r="D298" s="128"/>
      <c r="E298" s="58" t="str">
        <f t="shared" si="31"/>
        <v/>
      </c>
      <c r="F298" s="58" t="str">
        <f t="shared" si="34"/>
        <v/>
      </c>
      <c r="G298" s="128"/>
      <c r="H298" s="128"/>
      <c r="I298" s="128"/>
      <c r="J298" s="58" t="str">
        <f t="shared" si="35"/>
        <v/>
      </c>
      <c r="K298" s="63" t="str">
        <f t="shared" si="36"/>
        <v/>
      </c>
      <c r="L298" s="63" t="str">
        <f t="shared" si="32"/>
        <v/>
      </c>
      <c r="M298" s="129"/>
      <c r="N298" s="33"/>
    </row>
    <row r="299" spans="1:14" x14ac:dyDescent="0.3">
      <c r="A299" s="64">
        <f t="shared" si="33"/>
        <v>45219</v>
      </c>
      <c r="B299" s="128"/>
      <c r="C299" s="128"/>
      <c r="D299" s="128"/>
      <c r="E299" s="58" t="str">
        <f t="shared" si="31"/>
        <v/>
      </c>
      <c r="F299" s="58" t="str">
        <f t="shared" si="34"/>
        <v/>
      </c>
      <c r="G299" s="128"/>
      <c r="H299" s="128"/>
      <c r="I299" s="128"/>
      <c r="J299" s="58" t="str">
        <f t="shared" si="35"/>
        <v/>
      </c>
      <c r="K299" s="63" t="str">
        <f t="shared" si="36"/>
        <v/>
      </c>
      <c r="L299" s="63" t="str">
        <f t="shared" si="32"/>
        <v/>
      </c>
      <c r="M299" s="129"/>
      <c r="N299" s="33"/>
    </row>
    <row r="300" spans="1:14" x14ac:dyDescent="0.3">
      <c r="A300" s="64">
        <f t="shared" si="33"/>
        <v>45220</v>
      </c>
      <c r="B300" s="128"/>
      <c r="C300" s="128"/>
      <c r="D300" s="128"/>
      <c r="E300" s="58" t="str">
        <f t="shared" si="31"/>
        <v/>
      </c>
      <c r="F300" s="58" t="str">
        <f t="shared" si="34"/>
        <v/>
      </c>
      <c r="G300" s="128"/>
      <c r="H300" s="128"/>
      <c r="I300" s="128"/>
      <c r="J300" s="58" t="str">
        <f t="shared" si="35"/>
        <v/>
      </c>
      <c r="K300" s="63" t="str">
        <f t="shared" si="36"/>
        <v/>
      </c>
      <c r="L300" s="63" t="str">
        <f t="shared" si="32"/>
        <v/>
      </c>
      <c r="M300" s="129"/>
      <c r="N300" s="33"/>
    </row>
    <row r="301" spans="1:14" x14ac:dyDescent="0.3">
      <c r="A301" s="64">
        <f t="shared" si="33"/>
        <v>45221</v>
      </c>
      <c r="B301" s="128"/>
      <c r="C301" s="128"/>
      <c r="D301" s="128"/>
      <c r="E301" s="58" t="str">
        <f t="shared" si="31"/>
        <v/>
      </c>
      <c r="F301" s="58" t="str">
        <f t="shared" si="34"/>
        <v/>
      </c>
      <c r="G301" s="128"/>
      <c r="H301" s="128"/>
      <c r="I301" s="128"/>
      <c r="J301" s="58" t="str">
        <f t="shared" si="35"/>
        <v/>
      </c>
      <c r="K301" s="63" t="str">
        <f t="shared" si="36"/>
        <v/>
      </c>
      <c r="L301" s="63" t="str">
        <f t="shared" si="32"/>
        <v/>
      </c>
      <c r="M301" s="129"/>
      <c r="N301" s="33"/>
    </row>
    <row r="302" spans="1:14" x14ac:dyDescent="0.3">
      <c r="A302" s="64">
        <f t="shared" si="33"/>
        <v>45222</v>
      </c>
      <c r="B302" s="128"/>
      <c r="C302" s="128"/>
      <c r="D302" s="128"/>
      <c r="E302" s="58" t="str">
        <f t="shared" si="31"/>
        <v/>
      </c>
      <c r="F302" s="58" t="str">
        <f t="shared" si="34"/>
        <v/>
      </c>
      <c r="G302" s="128"/>
      <c r="H302" s="128"/>
      <c r="I302" s="128"/>
      <c r="J302" s="58" t="str">
        <f t="shared" si="35"/>
        <v/>
      </c>
      <c r="K302" s="63" t="str">
        <f t="shared" si="36"/>
        <v/>
      </c>
      <c r="L302" s="63" t="str">
        <f t="shared" si="32"/>
        <v/>
      </c>
      <c r="M302" s="129"/>
      <c r="N302" s="33"/>
    </row>
    <row r="303" spans="1:14" x14ac:dyDescent="0.3">
      <c r="A303" s="64">
        <f t="shared" si="33"/>
        <v>45223</v>
      </c>
      <c r="B303" s="128"/>
      <c r="C303" s="128"/>
      <c r="D303" s="128"/>
      <c r="E303" s="58" t="str">
        <f t="shared" si="31"/>
        <v/>
      </c>
      <c r="F303" s="58" t="str">
        <f t="shared" si="34"/>
        <v/>
      </c>
      <c r="G303" s="128"/>
      <c r="H303" s="128"/>
      <c r="I303" s="128"/>
      <c r="J303" s="58" t="str">
        <f t="shared" si="35"/>
        <v/>
      </c>
      <c r="K303" s="63" t="str">
        <f t="shared" si="36"/>
        <v/>
      </c>
      <c r="L303" s="63" t="str">
        <f t="shared" si="32"/>
        <v/>
      </c>
      <c r="M303" s="129"/>
      <c r="N303" s="33"/>
    </row>
    <row r="304" spans="1:14" x14ac:dyDescent="0.3">
      <c r="A304" s="64">
        <f t="shared" si="33"/>
        <v>45224</v>
      </c>
      <c r="B304" s="128"/>
      <c r="C304" s="128"/>
      <c r="D304" s="128"/>
      <c r="E304" s="58" t="str">
        <f t="shared" si="31"/>
        <v/>
      </c>
      <c r="F304" s="58" t="str">
        <f t="shared" si="34"/>
        <v/>
      </c>
      <c r="G304" s="128"/>
      <c r="H304" s="128"/>
      <c r="I304" s="128"/>
      <c r="J304" s="58" t="str">
        <f t="shared" si="35"/>
        <v/>
      </c>
      <c r="K304" s="63" t="str">
        <f t="shared" si="36"/>
        <v/>
      </c>
      <c r="L304" s="63" t="str">
        <f t="shared" si="32"/>
        <v/>
      </c>
      <c r="M304" s="129"/>
      <c r="N304" s="33"/>
    </row>
    <row r="305" spans="1:14" x14ac:dyDescent="0.3">
      <c r="A305" s="64">
        <f t="shared" si="33"/>
        <v>45225</v>
      </c>
      <c r="B305" s="128"/>
      <c r="C305" s="128"/>
      <c r="D305" s="128"/>
      <c r="E305" s="58" t="str">
        <f t="shared" si="31"/>
        <v/>
      </c>
      <c r="F305" s="58" t="str">
        <f t="shared" si="34"/>
        <v/>
      </c>
      <c r="G305" s="128"/>
      <c r="H305" s="128"/>
      <c r="I305" s="128"/>
      <c r="J305" s="58" t="str">
        <f t="shared" si="35"/>
        <v/>
      </c>
      <c r="K305" s="63" t="str">
        <f t="shared" si="36"/>
        <v/>
      </c>
      <c r="L305" s="63" t="str">
        <f t="shared" si="32"/>
        <v/>
      </c>
      <c r="M305" s="129"/>
      <c r="N305" s="33"/>
    </row>
    <row r="306" spans="1:14" x14ac:dyDescent="0.3">
      <c r="A306" s="64">
        <f t="shared" si="33"/>
        <v>45226</v>
      </c>
      <c r="B306" s="128"/>
      <c r="C306" s="128"/>
      <c r="D306" s="128"/>
      <c r="E306" s="58" t="str">
        <f t="shared" si="31"/>
        <v/>
      </c>
      <c r="F306" s="58" t="str">
        <f t="shared" si="34"/>
        <v/>
      </c>
      <c r="G306" s="128"/>
      <c r="H306" s="128"/>
      <c r="I306" s="128"/>
      <c r="J306" s="58" t="str">
        <f t="shared" si="35"/>
        <v/>
      </c>
      <c r="K306" s="63" t="str">
        <f t="shared" si="36"/>
        <v/>
      </c>
      <c r="L306" s="63" t="str">
        <f t="shared" si="32"/>
        <v/>
      </c>
      <c r="M306" s="129"/>
      <c r="N306" s="33"/>
    </row>
    <row r="307" spans="1:14" x14ac:dyDescent="0.3">
      <c r="A307" s="64">
        <f t="shared" si="33"/>
        <v>45227</v>
      </c>
      <c r="B307" s="128"/>
      <c r="C307" s="128"/>
      <c r="D307" s="128"/>
      <c r="E307" s="58" t="str">
        <f t="shared" si="31"/>
        <v/>
      </c>
      <c r="F307" s="58" t="str">
        <f t="shared" si="34"/>
        <v/>
      </c>
      <c r="G307" s="128"/>
      <c r="H307" s="128"/>
      <c r="I307" s="128"/>
      <c r="J307" s="58" t="str">
        <f t="shared" si="35"/>
        <v/>
      </c>
      <c r="K307" s="63" t="str">
        <f t="shared" si="36"/>
        <v/>
      </c>
      <c r="L307" s="63" t="str">
        <f t="shared" si="32"/>
        <v/>
      </c>
      <c r="M307" s="129"/>
      <c r="N307" s="33"/>
    </row>
    <row r="308" spans="1:14" x14ac:dyDescent="0.3">
      <c r="A308" s="64">
        <f t="shared" si="33"/>
        <v>45228</v>
      </c>
      <c r="B308" s="128"/>
      <c r="C308" s="128"/>
      <c r="D308" s="128"/>
      <c r="E308" s="58" t="str">
        <f t="shared" si="31"/>
        <v/>
      </c>
      <c r="F308" s="58" t="str">
        <f t="shared" si="34"/>
        <v/>
      </c>
      <c r="G308" s="128"/>
      <c r="H308" s="128"/>
      <c r="I308" s="128"/>
      <c r="J308" s="58" t="str">
        <f t="shared" si="35"/>
        <v/>
      </c>
      <c r="K308" s="63" t="str">
        <f t="shared" si="36"/>
        <v/>
      </c>
      <c r="L308" s="63" t="str">
        <f t="shared" si="32"/>
        <v/>
      </c>
      <c r="M308" s="129"/>
      <c r="N308" s="33"/>
    </row>
    <row r="309" spans="1:14" x14ac:dyDescent="0.3">
      <c r="A309" s="64">
        <f t="shared" si="33"/>
        <v>45229</v>
      </c>
      <c r="B309" s="128"/>
      <c r="C309" s="128"/>
      <c r="D309" s="128"/>
      <c r="E309" s="58" t="str">
        <f t="shared" si="31"/>
        <v/>
      </c>
      <c r="F309" s="58" t="str">
        <f t="shared" si="34"/>
        <v/>
      </c>
      <c r="G309" s="128"/>
      <c r="H309" s="128"/>
      <c r="I309" s="128"/>
      <c r="J309" s="58" t="str">
        <f t="shared" si="35"/>
        <v/>
      </c>
      <c r="K309" s="63" t="str">
        <f t="shared" si="36"/>
        <v/>
      </c>
      <c r="L309" s="63" t="str">
        <f t="shared" si="32"/>
        <v/>
      </c>
      <c r="M309" s="129"/>
      <c r="N309" s="33"/>
    </row>
    <row r="310" spans="1:14" x14ac:dyDescent="0.3">
      <c r="A310" s="64">
        <f t="shared" si="33"/>
        <v>45230</v>
      </c>
      <c r="B310" s="128"/>
      <c r="C310" s="128"/>
      <c r="D310" s="128"/>
      <c r="E310" s="58" t="str">
        <f t="shared" si="31"/>
        <v/>
      </c>
      <c r="F310" s="58" t="str">
        <f t="shared" si="34"/>
        <v/>
      </c>
      <c r="G310" s="128"/>
      <c r="H310" s="128"/>
      <c r="I310" s="128"/>
      <c r="J310" s="58" t="str">
        <f t="shared" si="35"/>
        <v/>
      </c>
      <c r="K310" s="63" t="str">
        <f t="shared" si="36"/>
        <v/>
      </c>
      <c r="L310" s="63" t="str">
        <f t="shared" si="32"/>
        <v/>
      </c>
      <c r="M310" s="129"/>
      <c r="N310" s="33"/>
    </row>
    <row r="311" spans="1:14" x14ac:dyDescent="0.3">
      <c r="A311" s="64">
        <f t="shared" si="33"/>
        <v>45231</v>
      </c>
      <c r="B311" s="128"/>
      <c r="C311" s="128"/>
      <c r="D311" s="128"/>
      <c r="E311" s="58" t="str">
        <f t="shared" si="31"/>
        <v/>
      </c>
      <c r="F311" s="58" t="str">
        <f t="shared" si="34"/>
        <v/>
      </c>
      <c r="G311" s="128"/>
      <c r="H311" s="128"/>
      <c r="I311" s="128"/>
      <c r="J311" s="58" t="str">
        <f t="shared" si="35"/>
        <v/>
      </c>
      <c r="K311" s="63" t="str">
        <f t="shared" si="36"/>
        <v/>
      </c>
      <c r="L311" s="63" t="str">
        <f t="shared" si="32"/>
        <v/>
      </c>
      <c r="M311" s="129"/>
      <c r="N311" s="33"/>
    </row>
    <row r="312" spans="1:14" x14ac:dyDescent="0.3">
      <c r="A312" s="64">
        <f t="shared" si="33"/>
        <v>45232</v>
      </c>
      <c r="B312" s="128"/>
      <c r="C312" s="128"/>
      <c r="D312" s="128"/>
      <c r="E312" s="58" t="str">
        <f t="shared" si="31"/>
        <v/>
      </c>
      <c r="F312" s="58" t="str">
        <f t="shared" si="34"/>
        <v/>
      </c>
      <c r="G312" s="128"/>
      <c r="H312" s="128"/>
      <c r="I312" s="128"/>
      <c r="J312" s="58" t="str">
        <f t="shared" si="35"/>
        <v/>
      </c>
      <c r="K312" s="63" t="str">
        <f t="shared" si="36"/>
        <v/>
      </c>
      <c r="L312" s="63" t="str">
        <f t="shared" si="32"/>
        <v/>
      </c>
      <c r="M312" s="129"/>
      <c r="N312" s="33"/>
    </row>
    <row r="313" spans="1:14" x14ac:dyDescent="0.3">
      <c r="A313" s="64">
        <f t="shared" si="33"/>
        <v>45233</v>
      </c>
      <c r="B313" s="128"/>
      <c r="C313" s="128"/>
      <c r="D313" s="128"/>
      <c r="E313" s="58" t="str">
        <f t="shared" si="31"/>
        <v/>
      </c>
      <c r="F313" s="58" t="str">
        <f t="shared" si="34"/>
        <v/>
      </c>
      <c r="G313" s="128"/>
      <c r="H313" s="128"/>
      <c r="I313" s="128"/>
      <c r="J313" s="58" t="str">
        <f t="shared" si="35"/>
        <v/>
      </c>
      <c r="K313" s="63" t="str">
        <f t="shared" si="36"/>
        <v/>
      </c>
      <c r="L313" s="63" t="str">
        <f t="shared" si="32"/>
        <v/>
      </c>
      <c r="M313" s="129"/>
      <c r="N313" s="33"/>
    </row>
    <row r="314" spans="1:14" x14ac:dyDescent="0.3">
      <c r="A314" s="64">
        <f t="shared" si="33"/>
        <v>45234</v>
      </c>
      <c r="B314" s="128"/>
      <c r="C314" s="128"/>
      <c r="D314" s="128"/>
      <c r="E314" s="58" t="str">
        <f t="shared" si="31"/>
        <v/>
      </c>
      <c r="F314" s="58" t="str">
        <f t="shared" si="34"/>
        <v/>
      </c>
      <c r="G314" s="128"/>
      <c r="H314" s="128"/>
      <c r="I314" s="128"/>
      <c r="J314" s="58" t="str">
        <f t="shared" si="35"/>
        <v/>
      </c>
      <c r="K314" s="63" t="str">
        <f t="shared" si="36"/>
        <v/>
      </c>
      <c r="L314" s="63" t="str">
        <f t="shared" si="32"/>
        <v/>
      </c>
      <c r="M314" s="129"/>
      <c r="N314" s="33"/>
    </row>
    <row r="315" spans="1:14" x14ac:dyDescent="0.3">
      <c r="A315" s="64">
        <f t="shared" si="33"/>
        <v>45235</v>
      </c>
      <c r="B315" s="128"/>
      <c r="C315" s="128"/>
      <c r="D315" s="128"/>
      <c r="E315" s="58" t="str">
        <f t="shared" si="31"/>
        <v/>
      </c>
      <c r="F315" s="58" t="str">
        <f t="shared" si="34"/>
        <v/>
      </c>
      <c r="G315" s="128"/>
      <c r="H315" s="128"/>
      <c r="I315" s="128"/>
      <c r="J315" s="58" t="str">
        <f t="shared" si="35"/>
        <v/>
      </c>
      <c r="K315" s="63" t="str">
        <f t="shared" si="36"/>
        <v/>
      </c>
      <c r="L315" s="63" t="str">
        <f t="shared" si="32"/>
        <v/>
      </c>
      <c r="M315" s="129"/>
      <c r="N315" s="33"/>
    </row>
    <row r="316" spans="1:14" x14ac:dyDescent="0.3">
      <c r="A316" s="64">
        <f t="shared" si="33"/>
        <v>45236</v>
      </c>
      <c r="B316" s="128"/>
      <c r="C316" s="128"/>
      <c r="D316" s="128"/>
      <c r="E316" s="58" t="str">
        <f t="shared" si="31"/>
        <v/>
      </c>
      <c r="F316" s="58" t="str">
        <f t="shared" si="34"/>
        <v/>
      </c>
      <c r="G316" s="128"/>
      <c r="H316" s="128"/>
      <c r="I316" s="128"/>
      <c r="J316" s="58" t="str">
        <f t="shared" si="35"/>
        <v/>
      </c>
      <c r="K316" s="63" t="str">
        <f t="shared" si="36"/>
        <v/>
      </c>
      <c r="L316" s="63" t="str">
        <f t="shared" si="32"/>
        <v/>
      </c>
      <c r="M316" s="129"/>
      <c r="N316" s="33"/>
    </row>
    <row r="317" spans="1:14" x14ac:dyDescent="0.3">
      <c r="A317" s="64">
        <f t="shared" si="33"/>
        <v>45237</v>
      </c>
      <c r="B317" s="128"/>
      <c r="C317" s="128"/>
      <c r="D317" s="128"/>
      <c r="E317" s="58" t="str">
        <f t="shared" si="31"/>
        <v/>
      </c>
      <c r="F317" s="58" t="str">
        <f t="shared" si="34"/>
        <v/>
      </c>
      <c r="G317" s="128"/>
      <c r="H317" s="128"/>
      <c r="I317" s="128"/>
      <c r="J317" s="58" t="str">
        <f t="shared" si="35"/>
        <v/>
      </c>
      <c r="K317" s="63" t="str">
        <f t="shared" si="36"/>
        <v/>
      </c>
      <c r="L317" s="63" t="str">
        <f t="shared" si="32"/>
        <v/>
      </c>
      <c r="M317" s="129"/>
      <c r="N317" s="33"/>
    </row>
    <row r="318" spans="1:14" x14ac:dyDescent="0.3">
      <c r="A318" s="64">
        <f t="shared" si="33"/>
        <v>45238</v>
      </c>
      <c r="B318" s="128"/>
      <c r="C318" s="128"/>
      <c r="D318" s="128"/>
      <c r="E318" s="58" t="str">
        <f t="shared" si="31"/>
        <v/>
      </c>
      <c r="F318" s="58" t="str">
        <f t="shared" si="34"/>
        <v/>
      </c>
      <c r="G318" s="128"/>
      <c r="H318" s="128"/>
      <c r="I318" s="128"/>
      <c r="J318" s="58" t="str">
        <f t="shared" si="35"/>
        <v/>
      </c>
      <c r="K318" s="63" t="str">
        <f t="shared" si="36"/>
        <v/>
      </c>
      <c r="L318" s="63" t="str">
        <f t="shared" si="32"/>
        <v/>
      </c>
      <c r="M318" s="129"/>
      <c r="N318" s="33"/>
    </row>
    <row r="319" spans="1:14" x14ac:dyDescent="0.3">
      <c r="A319" s="64">
        <f t="shared" si="33"/>
        <v>45239</v>
      </c>
      <c r="B319" s="128"/>
      <c r="C319" s="128"/>
      <c r="D319" s="128"/>
      <c r="E319" s="58" t="str">
        <f t="shared" si="31"/>
        <v/>
      </c>
      <c r="F319" s="58" t="str">
        <f t="shared" si="34"/>
        <v/>
      </c>
      <c r="G319" s="128"/>
      <c r="H319" s="128"/>
      <c r="I319" s="128"/>
      <c r="J319" s="58" t="str">
        <f t="shared" si="35"/>
        <v/>
      </c>
      <c r="K319" s="63" t="str">
        <f t="shared" si="36"/>
        <v/>
      </c>
      <c r="L319" s="63" t="str">
        <f t="shared" si="32"/>
        <v/>
      </c>
      <c r="M319" s="129"/>
      <c r="N319" s="33"/>
    </row>
    <row r="320" spans="1:14" x14ac:dyDescent="0.3">
      <c r="A320" s="64">
        <f t="shared" si="33"/>
        <v>45240</v>
      </c>
      <c r="B320" s="128"/>
      <c r="C320" s="128"/>
      <c r="D320" s="128"/>
      <c r="E320" s="58" t="str">
        <f t="shared" si="31"/>
        <v/>
      </c>
      <c r="F320" s="58" t="str">
        <f t="shared" si="34"/>
        <v/>
      </c>
      <c r="G320" s="128"/>
      <c r="H320" s="128"/>
      <c r="I320" s="128"/>
      <c r="J320" s="58" t="str">
        <f t="shared" si="35"/>
        <v/>
      </c>
      <c r="K320" s="63" t="str">
        <f t="shared" si="36"/>
        <v/>
      </c>
      <c r="L320" s="63" t="str">
        <f t="shared" si="32"/>
        <v/>
      </c>
      <c r="M320" s="129"/>
      <c r="N320" s="33"/>
    </row>
    <row r="321" spans="1:14" x14ac:dyDescent="0.3">
      <c r="A321" s="64">
        <f t="shared" si="33"/>
        <v>45241</v>
      </c>
      <c r="B321" s="128"/>
      <c r="C321" s="128"/>
      <c r="D321" s="128"/>
      <c r="E321" s="58" t="str">
        <f t="shared" si="31"/>
        <v/>
      </c>
      <c r="F321" s="58" t="str">
        <f t="shared" si="34"/>
        <v/>
      </c>
      <c r="G321" s="128"/>
      <c r="H321" s="128"/>
      <c r="I321" s="128"/>
      <c r="J321" s="58" t="str">
        <f t="shared" si="35"/>
        <v/>
      </c>
      <c r="K321" s="63" t="str">
        <f t="shared" si="36"/>
        <v/>
      </c>
      <c r="L321" s="63" t="str">
        <f t="shared" si="32"/>
        <v/>
      </c>
      <c r="M321" s="129"/>
      <c r="N321" s="33"/>
    </row>
    <row r="322" spans="1:14" x14ac:dyDescent="0.3">
      <c r="A322" s="64">
        <f t="shared" si="33"/>
        <v>45242</v>
      </c>
      <c r="B322" s="128"/>
      <c r="C322" s="128"/>
      <c r="D322" s="128"/>
      <c r="E322" s="58" t="str">
        <f t="shared" si="31"/>
        <v/>
      </c>
      <c r="F322" s="58" t="str">
        <f t="shared" si="34"/>
        <v/>
      </c>
      <c r="G322" s="128"/>
      <c r="H322" s="128"/>
      <c r="I322" s="128"/>
      <c r="J322" s="58" t="str">
        <f t="shared" si="35"/>
        <v/>
      </c>
      <c r="K322" s="63" t="str">
        <f t="shared" si="36"/>
        <v/>
      </c>
      <c r="L322" s="63" t="str">
        <f t="shared" si="32"/>
        <v/>
      </c>
      <c r="M322" s="129"/>
      <c r="N322" s="33"/>
    </row>
    <row r="323" spans="1:14" x14ac:dyDescent="0.3">
      <c r="A323" s="64">
        <f t="shared" si="33"/>
        <v>45243</v>
      </c>
      <c r="B323" s="128"/>
      <c r="C323" s="128"/>
      <c r="D323" s="128"/>
      <c r="E323" s="58" t="str">
        <f t="shared" si="31"/>
        <v/>
      </c>
      <c r="F323" s="58" t="str">
        <f t="shared" si="34"/>
        <v/>
      </c>
      <c r="G323" s="128"/>
      <c r="H323" s="128"/>
      <c r="I323" s="128"/>
      <c r="J323" s="58" t="str">
        <f t="shared" si="35"/>
        <v/>
      </c>
      <c r="K323" s="63" t="str">
        <f t="shared" si="36"/>
        <v/>
      </c>
      <c r="L323" s="63" t="str">
        <f t="shared" si="32"/>
        <v/>
      </c>
      <c r="M323" s="129"/>
      <c r="N323" s="33"/>
    </row>
    <row r="324" spans="1:14" x14ac:dyDescent="0.3">
      <c r="A324" s="64">
        <f t="shared" si="33"/>
        <v>45244</v>
      </c>
      <c r="B324" s="128"/>
      <c r="C324" s="128"/>
      <c r="D324" s="128"/>
      <c r="E324" s="58" t="str">
        <f t="shared" si="31"/>
        <v/>
      </c>
      <c r="F324" s="58" t="str">
        <f t="shared" si="34"/>
        <v/>
      </c>
      <c r="G324" s="128"/>
      <c r="H324" s="128"/>
      <c r="I324" s="128"/>
      <c r="J324" s="58" t="str">
        <f t="shared" si="35"/>
        <v/>
      </c>
      <c r="K324" s="63" t="str">
        <f t="shared" si="36"/>
        <v/>
      </c>
      <c r="L324" s="63" t="str">
        <f t="shared" si="32"/>
        <v/>
      </c>
      <c r="M324" s="129"/>
      <c r="N324" s="33"/>
    </row>
    <row r="325" spans="1:14" x14ac:dyDescent="0.3">
      <c r="A325" s="64">
        <f t="shared" si="33"/>
        <v>45245</v>
      </c>
      <c r="B325" s="128"/>
      <c r="C325" s="128"/>
      <c r="D325" s="128"/>
      <c r="E325" s="58" t="str">
        <f t="shared" si="31"/>
        <v/>
      </c>
      <c r="F325" s="58" t="str">
        <f t="shared" si="34"/>
        <v/>
      </c>
      <c r="G325" s="128"/>
      <c r="H325" s="128"/>
      <c r="I325" s="128"/>
      <c r="J325" s="58" t="str">
        <f t="shared" si="35"/>
        <v/>
      </c>
      <c r="K325" s="63" t="str">
        <f t="shared" si="36"/>
        <v/>
      </c>
      <c r="L325" s="63" t="str">
        <f t="shared" si="32"/>
        <v/>
      </c>
      <c r="M325" s="129"/>
      <c r="N325" s="33"/>
    </row>
    <row r="326" spans="1:14" x14ac:dyDescent="0.3">
      <c r="A326" s="64">
        <f t="shared" si="33"/>
        <v>45246</v>
      </c>
      <c r="B326" s="128"/>
      <c r="C326" s="128"/>
      <c r="D326" s="128"/>
      <c r="E326" s="58" t="str">
        <f t="shared" si="31"/>
        <v/>
      </c>
      <c r="F326" s="58" t="str">
        <f t="shared" si="34"/>
        <v/>
      </c>
      <c r="G326" s="128"/>
      <c r="H326" s="128"/>
      <c r="I326" s="128"/>
      <c r="J326" s="58" t="str">
        <f t="shared" si="35"/>
        <v/>
      </c>
      <c r="K326" s="63" t="str">
        <f t="shared" si="36"/>
        <v/>
      </c>
      <c r="L326" s="63" t="str">
        <f t="shared" si="32"/>
        <v/>
      </c>
      <c r="M326" s="129"/>
      <c r="N326" s="33"/>
    </row>
    <row r="327" spans="1:14" x14ac:dyDescent="0.3">
      <c r="A327" s="64">
        <f t="shared" si="33"/>
        <v>45247</v>
      </c>
      <c r="B327" s="128"/>
      <c r="C327" s="128"/>
      <c r="D327" s="128"/>
      <c r="E327" s="58" t="str">
        <f t="shared" si="31"/>
        <v/>
      </c>
      <c r="F327" s="58" t="str">
        <f t="shared" si="34"/>
        <v/>
      </c>
      <c r="G327" s="128"/>
      <c r="H327" s="128"/>
      <c r="I327" s="128"/>
      <c r="J327" s="58" t="str">
        <f t="shared" si="35"/>
        <v/>
      </c>
      <c r="K327" s="63" t="str">
        <f t="shared" si="36"/>
        <v/>
      </c>
      <c r="L327" s="63" t="str">
        <f t="shared" si="32"/>
        <v/>
      </c>
      <c r="M327" s="129"/>
      <c r="N327" s="33"/>
    </row>
    <row r="328" spans="1:14" x14ac:dyDescent="0.3">
      <c r="A328" s="64">
        <f t="shared" si="33"/>
        <v>45248</v>
      </c>
      <c r="B328" s="128"/>
      <c r="C328" s="128"/>
      <c r="D328" s="128"/>
      <c r="E328" s="58" t="str">
        <f t="shared" si="31"/>
        <v/>
      </c>
      <c r="F328" s="58" t="str">
        <f t="shared" si="34"/>
        <v/>
      </c>
      <c r="G328" s="128"/>
      <c r="H328" s="128"/>
      <c r="I328" s="128"/>
      <c r="J328" s="58" t="str">
        <f t="shared" si="35"/>
        <v/>
      </c>
      <c r="K328" s="63" t="str">
        <f t="shared" si="36"/>
        <v/>
      </c>
      <c r="L328" s="63" t="str">
        <f t="shared" si="32"/>
        <v/>
      </c>
      <c r="M328" s="129"/>
      <c r="N328" s="33"/>
    </row>
    <row r="329" spans="1:14" x14ac:dyDescent="0.3">
      <c r="A329" s="64">
        <f t="shared" si="33"/>
        <v>45249</v>
      </c>
      <c r="B329" s="128"/>
      <c r="C329" s="128"/>
      <c r="D329" s="128"/>
      <c r="E329" s="58" t="str">
        <f t="shared" si="31"/>
        <v/>
      </c>
      <c r="F329" s="58" t="str">
        <f t="shared" si="34"/>
        <v/>
      </c>
      <c r="G329" s="128"/>
      <c r="H329" s="128"/>
      <c r="I329" s="128"/>
      <c r="J329" s="58" t="str">
        <f t="shared" si="35"/>
        <v/>
      </c>
      <c r="K329" s="63" t="str">
        <f t="shared" si="36"/>
        <v/>
      </c>
      <c r="L329" s="63" t="str">
        <f t="shared" si="32"/>
        <v/>
      </c>
      <c r="M329" s="129"/>
      <c r="N329" s="33"/>
    </row>
    <row r="330" spans="1:14" x14ac:dyDescent="0.3">
      <c r="A330" s="64">
        <f t="shared" si="33"/>
        <v>45250</v>
      </c>
      <c r="B330" s="128"/>
      <c r="C330" s="128"/>
      <c r="D330" s="128"/>
      <c r="E330" s="58" t="str">
        <f t="shared" si="31"/>
        <v/>
      </c>
      <c r="F330" s="58" t="str">
        <f t="shared" si="34"/>
        <v/>
      </c>
      <c r="G330" s="128"/>
      <c r="H330" s="128"/>
      <c r="I330" s="128"/>
      <c r="J330" s="58" t="str">
        <f t="shared" si="35"/>
        <v/>
      </c>
      <c r="K330" s="63" t="str">
        <f t="shared" si="36"/>
        <v/>
      </c>
      <c r="L330" s="63" t="str">
        <f t="shared" si="32"/>
        <v/>
      </c>
      <c r="M330" s="129"/>
      <c r="N330" s="33"/>
    </row>
    <row r="331" spans="1:14" x14ac:dyDescent="0.3">
      <c r="A331" s="64">
        <f t="shared" si="33"/>
        <v>45251</v>
      </c>
      <c r="B331" s="128"/>
      <c r="C331" s="128"/>
      <c r="D331" s="128"/>
      <c r="E331" s="58" t="str">
        <f t="shared" si="31"/>
        <v/>
      </c>
      <c r="F331" s="58" t="str">
        <f t="shared" si="34"/>
        <v/>
      </c>
      <c r="G331" s="128"/>
      <c r="H331" s="128"/>
      <c r="I331" s="128"/>
      <c r="J331" s="58" t="str">
        <f t="shared" si="35"/>
        <v/>
      </c>
      <c r="K331" s="63" t="str">
        <f t="shared" si="36"/>
        <v/>
      </c>
      <c r="L331" s="63" t="str">
        <f t="shared" si="32"/>
        <v/>
      </c>
      <c r="M331" s="129"/>
      <c r="N331" s="33"/>
    </row>
    <row r="332" spans="1:14" x14ac:dyDescent="0.3">
      <c r="A332" s="64">
        <f t="shared" si="33"/>
        <v>45252</v>
      </c>
      <c r="B332" s="128"/>
      <c r="C332" s="128"/>
      <c r="D332" s="128"/>
      <c r="E332" s="58" t="str">
        <f t="shared" si="31"/>
        <v/>
      </c>
      <c r="F332" s="58" t="str">
        <f t="shared" si="34"/>
        <v/>
      </c>
      <c r="G332" s="128"/>
      <c r="H332" s="128"/>
      <c r="I332" s="128"/>
      <c r="J332" s="58" t="str">
        <f t="shared" si="35"/>
        <v/>
      </c>
      <c r="K332" s="63" t="str">
        <f t="shared" si="36"/>
        <v/>
      </c>
      <c r="L332" s="63" t="str">
        <f t="shared" si="32"/>
        <v/>
      </c>
      <c r="M332" s="129"/>
      <c r="N332" s="33"/>
    </row>
    <row r="333" spans="1:14" x14ac:dyDescent="0.3">
      <c r="A333" s="64">
        <f t="shared" si="33"/>
        <v>45253</v>
      </c>
      <c r="B333" s="128"/>
      <c r="C333" s="128"/>
      <c r="D333" s="128"/>
      <c r="E333" s="58" t="str">
        <f t="shared" ref="E333:E377" si="37">IF((B333-C333+D333)=0,"",B333-C333+D333)</f>
        <v/>
      </c>
      <c r="F333" s="58" t="str">
        <f t="shared" si="34"/>
        <v/>
      </c>
      <c r="G333" s="128"/>
      <c r="H333" s="128"/>
      <c r="I333" s="128"/>
      <c r="J333" s="58" t="str">
        <f t="shared" si="35"/>
        <v/>
      </c>
      <c r="K333" s="63" t="str">
        <f t="shared" si="36"/>
        <v/>
      </c>
      <c r="L333" s="63" t="str">
        <f t="shared" ref="L333:L396" si="38">IF(K333="","",100%-K333)</f>
        <v/>
      </c>
      <c r="M333" s="129"/>
      <c r="N333" s="33"/>
    </row>
    <row r="334" spans="1:14" x14ac:dyDescent="0.3">
      <c r="A334" s="64">
        <f t="shared" si="33"/>
        <v>45254</v>
      </c>
      <c r="B334" s="128"/>
      <c r="C334" s="128"/>
      <c r="D334" s="128"/>
      <c r="E334" s="58" t="str">
        <f t="shared" si="37"/>
        <v/>
      </c>
      <c r="F334" s="58" t="str">
        <f t="shared" si="34"/>
        <v/>
      </c>
      <c r="G334" s="128"/>
      <c r="H334" s="128"/>
      <c r="I334" s="128"/>
      <c r="J334" s="58" t="str">
        <f t="shared" si="35"/>
        <v/>
      </c>
      <c r="K334" s="63" t="str">
        <f t="shared" si="36"/>
        <v/>
      </c>
      <c r="L334" s="63" t="str">
        <f t="shared" si="38"/>
        <v/>
      </c>
      <c r="M334" s="129"/>
      <c r="N334" s="33"/>
    </row>
    <row r="335" spans="1:14" x14ac:dyDescent="0.3">
      <c r="A335" s="64">
        <f t="shared" ref="A335:A398" si="39">A334+1</f>
        <v>45255</v>
      </c>
      <c r="B335" s="128"/>
      <c r="C335" s="128"/>
      <c r="D335" s="128"/>
      <c r="E335" s="58" t="str">
        <f t="shared" si="37"/>
        <v/>
      </c>
      <c r="F335" s="58" t="str">
        <f t="shared" si="34"/>
        <v/>
      </c>
      <c r="G335" s="128"/>
      <c r="H335" s="128"/>
      <c r="I335" s="128"/>
      <c r="J335" s="58" t="str">
        <f t="shared" si="35"/>
        <v/>
      </c>
      <c r="K335" s="63" t="str">
        <f t="shared" si="36"/>
        <v/>
      </c>
      <c r="L335" s="63" t="str">
        <f t="shared" si="38"/>
        <v/>
      </c>
      <c r="M335" s="129"/>
      <c r="N335" s="33"/>
    </row>
    <row r="336" spans="1:14" x14ac:dyDescent="0.3">
      <c r="A336" s="64">
        <f t="shared" si="39"/>
        <v>45256</v>
      </c>
      <c r="B336" s="128"/>
      <c r="C336" s="128"/>
      <c r="D336" s="128"/>
      <c r="E336" s="58" t="str">
        <f t="shared" si="37"/>
        <v/>
      </c>
      <c r="F336" s="58" t="str">
        <f t="shared" si="34"/>
        <v/>
      </c>
      <c r="G336" s="128"/>
      <c r="H336" s="128"/>
      <c r="I336" s="128"/>
      <c r="J336" s="58" t="str">
        <f t="shared" si="35"/>
        <v/>
      </c>
      <c r="K336" s="63" t="str">
        <f t="shared" si="36"/>
        <v/>
      </c>
      <c r="L336" s="63" t="str">
        <f t="shared" si="38"/>
        <v/>
      </c>
      <c r="M336" s="129"/>
      <c r="N336" s="33"/>
    </row>
    <row r="337" spans="1:14" x14ac:dyDescent="0.3">
      <c r="A337" s="64">
        <f t="shared" si="39"/>
        <v>45257</v>
      </c>
      <c r="B337" s="128"/>
      <c r="C337" s="128"/>
      <c r="D337" s="128"/>
      <c r="E337" s="58" t="str">
        <f t="shared" si="37"/>
        <v/>
      </c>
      <c r="F337" s="58" t="str">
        <f t="shared" si="34"/>
        <v/>
      </c>
      <c r="G337" s="128"/>
      <c r="H337" s="128"/>
      <c r="I337" s="128"/>
      <c r="J337" s="58" t="str">
        <f t="shared" si="35"/>
        <v/>
      </c>
      <c r="K337" s="63" t="str">
        <f t="shared" si="36"/>
        <v/>
      </c>
      <c r="L337" s="63" t="str">
        <f t="shared" si="38"/>
        <v/>
      </c>
      <c r="M337" s="129"/>
      <c r="N337" s="33"/>
    </row>
    <row r="338" spans="1:14" x14ac:dyDescent="0.3">
      <c r="A338" s="64">
        <f t="shared" si="39"/>
        <v>45258</v>
      </c>
      <c r="B338" s="128"/>
      <c r="C338" s="128"/>
      <c r="D338" s="128"/>
      <c r="E338" s="58" t="str">
        <f t="shared" si="37"/>
        <v/>
      </c>
      <c r="F338" s="58" t="str">
        <f t="shared" si="34"/>
        <v/>
      </c>
      <c r="G338" s="128"/>
      <c r="H338" s="128"/>
      <c r="I338" s="128"/>
      <c r="J338" s="58" t="str">
        <f t="shared" si="35"/>
        <v/>
      </c>
      <c r="K338" s="63" t="str">
        <f t="shared" si="36"/>
        <v/>
      </c>
      <c r="L338" s="63" t="str">
        <f t="shared" si="38"/>
        <v/>
      </c>
      <c r="M338" s="129"/>
      <c r="N338" s="33"/>
    </row>
    <row r="339" spans="1:14" x14ac:dyDescent="0.3">
      <c r="A339" s="64">
        <f t="shared" si="39"/>
        <v>45259</v>
      </c>
      <c r="B339" s="128"/>
      <c r="C339" s="128"/>
      <c r="D339" s="128"/>
      <c r="E339" s="58" t="str">
        <f t="shared" si="37"/>
        <v/>
      </c>
      <c r="F339" s="58" t="str">
        <f t="shared" si="34"/>
        <v/>
      </c>
      <c r="G339" s="128"/>
      <c r="H339" s="128"/>
      <c r="I339" s="128"/>
      <c r="J339" s="58" t="str">
        <f t="shared" si="35"/>
        <v/>
      </c>
      <c r="K339" s="63" t="str">
        <f t="shared" si="36"/>
        <v/>
      </c>
      <c r="L339" s="63" t="str">
        <f t="shared" si="38"/>
        <v/>
      </c>
      <c r="M339" s="129"/>
      <c r="N339" s="33"/>
    </row>
    <row r="340" spans="1:14" x14ac:dyDescent="0.3">
      <c r="A340" s="64">
        <f t="shared" si="39"/>
        <v>45260</v>
      </c>
      <c r="B340" s="128"/>
      <c r="C340" s="128"/>
      <c r="D340" s="128"/>
      <c r="E340" s="58" t="str">
        <f t="shared" si="37"/>
        <v/>
      </c>
      <c r="F340" s="58" t="str">
        <f t="shared" si="34"/>
        <v/>
      </c>
      <c r="G340" s="128"/>
      <c r="H340" s="128"/>
      <c r="I340" s="128"/>
      <c r="J340" s="58" t="str">
        <f t="shared" si="35"/>
        <v/>
      </c>
      <c r="K340" s="63" t="str">
        <f t="shared" si="36"/>
        <v/>
      </c>
      <c r="L340" s="63" t="str">
        <f t="shared" si="38"/>
        <v/>
      </c>
      <c r="M340" s="129"/>
      <c r="N340" s="33"/>
    </row>
    <row r="341" spans="1:14" x14ac:dyDescent="0.3">
      <c r="A341" s="64">
        <f t="shared" si="39"/>
        <v>45261</v>
      </c>
      <c r="B341" s="128"/>
      <c r="C341" s="128"/>
      <c r="D341" s="128"/>
      <c r="E341" s="58" t="str">
        <f t="shared" si="37"/>
        <v/>
      </c>
      <c r="F341" s="58" t="str">
        <f t="shared" si="34"/>
        <v/>
      </c>
      <c r="G341" s="128"/>
      <c r="H341" s="128"/>
      <c r="I341" s="128"/>
      <c r="J341" s="58" t="str">
        <f t="shared" si="35"/>
        <v/>
      </c>
      <c r="K341" s="63" t="str">
        <f t="shared" si="36"/>
        <v/>
      </c>
      <c r="L341" s="63" t="str">
        <f t="shared" si="38"/>
        <v/>
      </c>
      <c r="M341" s="129"/>
      <c r="N341" s="33"/>
    </row>
    <row r="342" spans="1:14" x14ac:dyDescent="0.3">
      <c r="A342" s="64">
        <f t="shared" si="39"/>
        <v>45262</v>
      </c>
      <c r="B342" s="128"/>
      <c r="C342" s="128"/>
      <c r="D342" s="128"/>
      <c r="E342" s="58" t="str">
        <f t="shared" si="37"/>
        <v/>
      </c>
      <c r="F342" s="58" t="str">
        <f t="shared" si="34"/>
        <v/>
      </c>
      <c r="G342" s="128"/>
      <c r="H342" s="128"/>
      <c r="I342" s="128"/>
      <c r="J342" s="58" t="str">
        <f t="shared" si="35"/>
        <v/>
      </c>
      <c r="K342" s="63" t="str">
        <f t="shared" si="36"/>
        <v/>
      </c>
      <c r="L342" s="63" t="str">
        <f t="shared" si="38"/>
        <v/>
      </c>
      <c r="M342" s="129"/>
      <c r="N342" s="33"/>
    </row>
    <row r="343" spans="1:14" x14ac:dyDescent="0.3">
      <c r="A343" s="64">
        <f t="shared" si="39"/>
        <v>45263</v>
      </c>
      <c r="B343" s="128"/>
      <c r="C343" s="128"/>
      <c r="D343" s="128"/>
      <c r="E343" s="58" t="str">
        <f t="shared" si="37"/>
        <v/>
      </c>
      <c r="F343" s="58" t="str">
        <f t="shared" si="34"/>
        <v/>
      </c>
      <c r="G343" s="128"/>
      <c r="H343" s="128"/>
      <c r="I343" s="128"/>
      <c r="J343" s="58" t="str">
        <f t="shared" si="35"/>
        <v/>
      </c>
      <c r="K343" s="63" t="str">
        <f t="shared" si="36"/>
        <v/>
      </c>
      <c r="L343" s="63" t="str">
        <f t="shared" si="38"/>
        <v/>
      </c>
      <c r="M343" s="129"/>
      <c r="N343" s="33"/>
    </row>
    <row r="344" spans="1:14" x14ac:dyDescent="0.3">
      <c r="A344" s="64">
        <f t="shared" si="39"/>
        <v>45264</v>
      </c>
      <c r="B344" s="128"/>
      <c r="C344" s="128"/>
      <c r="D344" s="128"/>
      <c r="E344" s="58" t="str">
        <f t="shared" si="37"/>
        <v/>
      </c>
      <c r="F344" s="58" t="str">
        <f t="shared" si="34"/>
        <v/>
      </c>
      <c r="G344" s="128"/>
      <c r="H344" s="128"/>
      <c r="I344" s="128"/>
      <c r="J344" s="58" t="str">
        <f t="shared" si="35"/>
        <v/>
      </c>
      <c r="K344" s="63" t="str">
        <f t="shared" si="36"/>
        <v/>
      </c>
      <c r="L344" s="63" t="str">
        <f t="shared" si="38"/>
        <v/>
      </c>
      <c r="M344" s="129"/>
      <c r="N344" s="33"/>
    </row>
    <row r="345" spans="1:14" x14ac:dyDescent="0.3">
      <c r="A345" s="64">
        <f t="shared" si="39"/>
        <v>45265</v>
      </c>
      <c r="B345" s="128"/>
      <c r="C345" s="128"/>
      <c r="D345" s="128"/>
      <c r="E345" s="58" t="str">
        <f t="shared" si="37"/>
        <v/>
      </c>
      <c r="F345" s="58" t="str">
        <f t="shared" si="34"/>
        <v/>
      </c>
      <c r="G345" s="128"/>
      <c r="H345" s="128"/>
      <c r="I345" s="128"/>
      <c r="J345" s="58" t="str">
        <f t="shared" si="35"/>
        <v/>
      </c>
      <c r="K345" s="63" t="str">
        <f t="shared" si="36"/>
        <v/>
      </c>
      <c r="L345" s="63" t="str">
        <f t="shared" si="38"/>
        <v/>
      </c>
      <c r="M345" s="129"/>
      <c r="N345" s="33"/>
    </row>
    <row r="346" spans="1:14" x14ac:dyDescent="0.3">
      <c r="A346" s="64">
        <f t="shared" si="39"/>
        <v>45266</v>
      </c>
      <c r="B346" s="128"/>
      <c r="C346" s="128"/>
      <c r="D346" s="128"/>
      <c r="E346" s="58" t="str">
        <f t="shared" si="37"/>
        <v/>
      </c>
      <c r="F346" s="58" t="str">
        <f t="shared" si="34"/>
        <v/>
      </c>
      <c r="G346" s="128"/>
      <c r="H346" s="128"/>
      <c r="I346" s="128"/>
      <c r="J346" s="58" t="str">
        <f t="shared" si="35"/>
        <v/>
      </c>
      <c r="K346" s="63" t="str">
        <f t="shared" si="36"/>
        <v/>
      </c>
      <c r="L346" s="63" t="str">
        <f t="shared" si="38"/>
        <v/>
      </c>
      <c r="M346" s="129"/>
      <c r="N346" s="33"/>
    </row>
    <row r="347" spans="1:14" x14ac:dyDescent="0.3">
      <c r="A347" s="64">
        <f t="shared" si="39"/>
        <v>45267</v>
      </c>
      <c r="B347" s="128"/>
      <c r="C347" s="128"/>
      <c r="D347" s="128"/>
      <c r="E347" s="58" t="str">
        <f t="shared" si="37"/>
        <v/>
      </c>
      <c r="F347" s="58" t="str">
        <f t="shared" si="34"/>
        <v/>
      </c>
      <c r="G347" s="128"/>
      <c r="H347" s="128"/>
      <c r="I347" s="128"/>
      <c r="J347" s="58" t="str">
        <f t="shared" si="35"/>
        <v/>
      </c>
      <c r="K347" s="63" t="str">
        <f t="shared" si="36"/>
        <v/>
      </c>
      <c r="L347" s="63" t="str">
        <f t="shared" si="38"/>
        <v/>
      </c>
      <c r="M347" s="129"/>
      <c r="N347" s="33"/>
    </row>
    <row r="348" spans="1:14" x14ac:dyDescent="0.3">
      <c r="A348" s="64">
        <f t="shared" si="39"/>
        <v>45268</v>
      </c>
      <c r="B348" s="128"/>
      <c r="C348" s="128"/>
      <c r="D348" s="128"/>
      <c r="E348" s="58" t="str">
        <f t="shared" si="37"/>
        <v/>
      </c>
      <c r="F348" s="58" t="str">
        <f t="shared" ref="F348:F408" si="40">IF(OR(E348="",J348=""),"",E348-J348)</f>
        <v/>
      </c>
      <c r="G348" s="128"/>
      <c r="H348" s="128"/>
      <c r="I348" s="128"/>
      <c r="J348" s="58" t="str">
        <f t="shared" ref="J348:J408" si="41">IF(SUM(G348:I348)=0,"",SUM(G348:I348))</f>
        <v/>
      </c>
      <c r="K348" s="63" t="str">
        <f t="shared" ref="K348:K408" si="42">IF(OR(E348="",J348=""),"",((J348+C348)/(B348+D348)))</f>
        <v/>
      </c>
      <c r="L348" s="63" t="str">
        <f t="shared" si="38"/>
        <v/>
      </c>
      <c r="M348" s="129"/>
      <c r="N348" s="33"/>
    </row>
    <row r="349" spans="1:14" x14ac:dyDescent="0.3">
      <c r="A349" s="64">
        <f t="shared" si="39"/>
        <v>45269</v>
      </c>
      <c r="B349" s="128"/>
      <c r="C349" s="128"/>
      <c r="D349" s="128"/>
      <c r="E349" s="58" t="str">
        <f t="shared" si="37"/>
        <v/>
      </c>
      <c r="F349" s="58" t="str">
        <f t="shared" si="40"/>
        <v/>
      </c>
      <c r="G349" s="128"/>
      <c r="H349" s="128"/>
      <c r="I349" s="128"/>
      <c r="J349" s="58" t="str">
        <f t="shared" si="41"/>
        <v/>
      </c>
      <c r="K349" s="63" t="str">
        <f t="shared" si="42"/>
        <v/>
      </c>
      <c r="L349" s="63" t="str">
        <f t="shared" si="38"/>
        <v/>
      </c>
      <c r="M349" s="129"/>
      <c r="N349" s="33"/>
    </row>
    <row r="350" spans="1:14" x14ac:dyDescent="0.3">
      <c r="A350" s="64">
        <f t="shared" si="39"/>
        <v>45270</v>
      </c>
      <c r="B350" s="128"/>
      <c r="C350" s="128"/>
      <c r="D350" s="128"/>
      <c r="E350" s="58" t="str">
        <f t="shared" si="37"/>
        <v/>
      </c>
      <c r="F350" s="58" t="str">
        <f t="shared" si="40"/>
        <v/>
      </c>
      <c r="G350" s="128"/>
      <c r="H350" s="128"/>
      <c r="I350" s="128"/>
      <c r="J350" s="58" t="str">
        <f t="shared" si="41"/>
        <v/>
      </c>
      <c r="K350" s="63" t="str">
        <f t="shared" si="42"/>
        <v/>
      </c>
      <c r="L350" s="63" t="str">
        <f t="shared" si="38"/>
        <v/>
      </c>
      <c r="M350" s="129"/>
      <c r="N350" s="33"/>
    </row>
    <row r="351" spans="1:14" x14ac:dyDescent="0.3">
      <c r="A351" s="64">
        <f t="shared" si="39"/>
        <v>45271</v>
      </c>
      <c r="B351" s="128"/>
      <c r="C351" s="128"/>
      <c r="D351" s="128"/>
      <c r="E351" s="58" t="str">
        <f t="shared" si="37"/>
        <v/>
      </c>
      <c r="F351" s="58" t="str">
        <f t="shared" si="40"/>
        <v/>
      </c>
      <c r="G351" s="128"/>
      <c r="H351" s="128"/>
      <c r="I351" s="128"/>
      <c r="J351" s="58" t="str">
        <f t="shared" si="41"/>
        <v/>
      </c>
      <c r="K351" s="63" t="str">
        <f t="shared" si="42"/>
        <v/>
      </c>
      <c r="L351" s="63" t="str">
        <f t="shared" si="38"/>
        <v/>
      </c>
      <c r="M351" s="129"/>
      <c r="N351" s="33"/>
    </row>
    <row r="352" spans="1:14" x14ac:dyDescent="0.3">
      <c r="A352" s="64">
        <f t="shared" si="39"/>
        <v>45272</v>
      </c>
      <c r="B352" s="128"/>
      <c r="C352" s="128"/>
      <c r="D352" s="128"/>
      <c r="E352" s="58" t="str">
        <f t="shared" si="37"/>
        <v/>
      </c>
      <c r="F352" s="58" t="str">
        <f t="shared" si="40"/>
        <v/>
      </c>
      <c r="G352" s="128"/>
      <c r="H352" s="128"/>
      <c r="I352" s="128"/>
      <c r="J352" s="58" t="str">
        <f t="shared" si="41"/>
        <v/>
      </c>
      <c r="K352" s="63" t="str">
        <f t="shared" si="42"/>
        <v/>
      </c>
      <c r="L352" s="63" t="str">
        <f t="shared" si="38"/>
        <v/>
      </c>
      <c r="M352" s="129"/>
      <c r="N352" s="33"/>
    </row>
    <row r="353" spans="1:14" x14ac:dyDescent="0.3">
      <c r="A353" s="64">
        <f t="shared" si="39"/>
        <v>45273</v>
      </c>
      <c r="B353" s="128"/>
      <c r="C353" s="128"/>
      <c r="D353" s="128"/>
      <c r="E353" s="58" t="str">
        <f t="shared" si="37"/>
        <v/>
      </c>
      <c r="F353" s="58" t="str">
        <f t="shared" si="40"/>
        <v/>
      </c>
      <c r="G353" s="128"/>
      <c r="H353" s="128"/>
      <c r="I353" s="128"/>
      <c r="J353" s="58" t="str">
        <f t="shared" si="41"/>
        <v/>
      </c>
      <c r="K353" s="63" t="str">
        <f t="shared" si="42"/>
        <v/>
      </c>
      <c r="L353" s="63" t="str">
        <f t="shared" si="38"/>
        <v/>
      </c>
      <c r="M353" s="129"/>
      <c r="N353" s="33"/>
    </row>
    <row r="354" spans="1:14" x14ac:dyDescent="0.3">
      <c r="A354" s="64">
        <f t="shared" si="39"/>
        <v>45274</v>
      </c>
      <c r="B354" s="128"/>
      <c r="C354" s="128"/>
      <c r="D354" s="128"/>
      <c r="E354" s="58" t="str">
        <f t="shared" si="37"/>
        <v/>
      </c>
      <c r="F354" s="58" t="str">
        <f t="shared" si="40"/>
        <v/>
      </c>
      <c r="G354" s="128"/>
      <c r="H354" s="128"/>
      <c r="I354" s="128"/>
      <c r="J354" s="58" t="str">
        <f t="shared" si="41"/>
        <v/>
      </c>
      <c r="K354" s="63" t="str">
        <f t="shared" si="42"/>
        <v/>
      </c>
      <c r="L354" s="63" t="str">
        <f t="shared" si="38"/>
        <v/>
      </c>
      <c r="M354" s="129"/>
      <c r="N354" s="33"/>
    </row>
    <row r="355" spans="1:14" x14ac:dyDescent="0.3">
      <c r="A355" s="64">
        <f t="shared" si="39"/>
        <v>45275</v>
      </c>
      <c r="B355" s="128"/>
      <c r="C355" s="128"/>
      <c r="D355" s="128"/>
      <c r="E355" s="58" t="str">
        <f t="shared" si="37"/>
        <v/>
      </c>
      <c r="F355" s="58" t="str">
        <f t="shared" si="40"/>
        <v/>
      </c>
      <c r="G355" s="128"/>
      <c r="H355" s="128"/>
      <c r="I355" s="128"/>
      <c r="J355" s="58" t="str">
        <f t="shared" si="41"/>
        <v/>
      </c>
      <c r="K355" s="63" t="str">
        <f t="shared" si="42"/>
        <v/>
      </c>
      <c r="L355" s="63" t="str">
        <f t="shared" si="38"/>
        <v/>
      </c>
      <c r="M355" s="129"/>
      <c r="N355" s="33"/>
    </row>
    <row r="356" spans="1:14" x14ac:dyDescent="0.3">
      <c r="A356" s="64">
        <f t="shared" si="39"/>
        <v>45276</v>
      </c>
      <c r="B356" s="128"/>
      <c r="C356" s="128"/>
      <c r="D356" s="128"/>
      <c r="E356" s="58" t="str">
        <f t="shared" si="37"/>
        <v/>
      </c>
      <c r="F356" s="58" t="str">
        <f t="shared" si="40"/>
        <v/>
      </c>
      <c r="G356" s="128"/>
      <c r="H356" s="128"/>
      <c r="I356" s="128"/>
      <c r="J356" s="58" t="str">
        <f t="shared" si="41"/>
        <v/>
      </c>
      <c r="K356" s="63" t="str">
        <f t="shared" si="42"/>
        <v/>
      </c>
      <c r="L356" s="63" t="str">
        <f t="shared" si="38"/>
        <v/>
      </c>
      <c r="M356" s="129"/>
      <c r="N356" s="33"/>
    </row>
    <row r="357" spans="1:14" x14ac:dyDescent="0.3">
      <c r="A357" s="64">
        <f t="shared" si="39"/>
        <v>45277</v>
      </c>
      <c r="B357" s="128"/>
      <c r="C357" s="128"/>
      <c r="D357" s="128"/>
      <c r="E357" s="58" t="str">
        <f t="shared" si="37"/>
        <v/>
      </c>
      <c r="F357" s="58" t="str">
        <f t="shared" si="40"/>
        <v/>
      </c>
      <c r="G357" s="128"/>
      <c r="H357" s="128"/>
      <c r="I357" s="128"/>
      <c r="J357" s="58" t="str">
        <f t="shared" si="41"/>
        <v/>
      </c>
      <c r="K357" s="63" t="str">
        <f t="shared" si="42"/>
        <v/>
      </c>
      <c r="L357" s="63" t="str">
        <f t="shared" si="38"/>
        <v/>
      </c>
      <c r="M357" s="129"/>
      <c r="N357" s="33"/>
    </row>
    <row r="358" spans="1:14" x14ac:dyDescent="0.3">
      <c r="A358" s="64">
        <f t="shared" si="39"/>
        <v>45278</v>
      </c>
      <c r="B358" s="128"/>
      <c r="C358" s="128"/>
      <c r="D358" s="128"/>
      <c r="E358" s="58" t="str">
        <f t="shared" si="37"/>
        <v/>
      </c>
      <c r="F358" s="58" t="str">
        <f t="shared" si="40"/>
        <v/>
      </c>
      <c r="G358" s="128"/>
      <c r="H358" s="128"/>
      <c r="I358" s="128"/>
      <c r="J358" s="58" t="str">
        <f t="shared" si="41"/>
        <v/>
      </c>
      <c r="K358" s="63" t="str">
        <f t="shared" si="42"/>
        <v/>
      </c>
      <c r="L358" s="63" t="str">
        <f t="shared" si="38"/>
        <v/>
      </c>
      <c r="M358" s="129"/>
      <c r="N358" s="33"/>
    </row>
    <row r="359" spans="1:14" x14ac:dyDescent="0.3">
      <c r="A359" s="64">
        <f t="shared" si="39"/>
        <v>45279</v>
      </c>
      <c r="B359" s="128"/>
      <c r="C359" s="128"/>
      <c r="D359" s="128"/>
      <c r="E359" s="58" t="str">
        <f t="shared" si="37"/>
        <v/>
      </c>
      <c r="F359" s="58" t="str">
        <f t="shared" si="40"/>
        <v/>
      </c>
      <c r="G359" s="128"/>
      <c r="H359" s="128"/>
      <c r="I359" s="128"/>
      <c r="J359" s="58" t="str">
        <f t="shared" si="41"/>
        <v/>
      </c>
      <c r="K359" s="63" t="str">
        <f t="shared" si="42"/>
        <v/>
      </c>
      <c r="L359" s="63" t="str">
        <f t="shared" si="38"/>
        <v/>
      </c>
      <c r="M359" s="129"/>
      <c r="N359" s="33"/>
    </row>
    <row r="360" spans="1:14" x14ac:dyDescent="0.3">
      <c r="A360" s="64">
        <f t="shared" si="39"/>
        <v>45280</v>
      </c>
      <c r="B360" s="128"/>
      <c r="C360" s="128"/>
      <c r="D360" s="128"/>
      <c r="E360" s="58" t="str">
        <f t="shared" si="37"/>
        <v/>
      </c>
      <c r="F360" s="58" t="str">
        <f t="shared" si="40"/>
        <v/>
      </c>
      <c r="G360" s="128"/>
      <c r="H360" s="128"/>
      <c r="I360" s="128"/>
      <c r="J360" s="58" t="str">
        <f t="shared" si="41"/>
        <v/>
      </c>
      <c r="K360" s="63" t="str">
        <f t="shared" si="42"/>
        <v/>
      </c>
      <c r="L360" s="63" t="str">
        <f t="shared" si="38"/>
        <v/>
      </c>
      <c r="M360" s="129"/>
      <c r="N360" s="33"/>
    </row>
    <row r="361" spans="1:14" x14ac:dyDescent="0.3">
      <c r="A361" s="64">
        <f t="shared" si="39"/>
        <v>45281</v>
      </c>
      <c r="B361" s="128"/>
      <c r="C361" s="128"/>
      <c r="D361" s="128"/>
      <c r="E361" s="58" t="str">
        <f t="shared" si="37"/>
        <v/>
      </c>
      <c r="F361" s="58" t="str">
        <f t="shared" si="40"/>
        <v/>
      </c>
      <c r="G361" s="128"/>
      <c r="H361" s="128"/>
      <c r="I361" s="128"/>
      <c r="J361" s="58" t="str">
        <f t="shared" si="41"/>
        <v/>
      </c>
      <c r="K361" s="63" t="str">
        <f t="shared" si="42"/>
        <v/>
      </c>
      <c r="L361" s="63" t="str">
        <f t="shared" si="38"/>
        <v/>
      </c>
      <c r="M361" s="129"/>
      <c r="N361" s="33"/>
    </row>
    <row r="362" spans="1:14" x14ac:dyDescent="0.3">
      <c r="A362" s="64">
        <f t="shared" si="39"/>
        <v>45282</v>
      </c>
      <c r="B362" s="128"/>
      <c r="C362" s="128"/>
      <c r="D362" s="128"/>
      <c r="E362" s="58" t="str">
        <f t="shared" si="37"/>
        <v/>
      </c>
      <c r="F362" s="58" t="str">
        <f t="shared" si="40"/>
        <v/>
      </c>
      <c r="G362" s="128"/>
      <c r="H362" s="128"/>
      <c r="I362" s="128"/>
      <c r="J362" s="58" t="str">
        <f t="shared" si="41"/>
        <v/>
      </c>
      <c r="K362" s="63" t="str">
        <f t="shared" si="42"/>
        <v/>
      </c>
      <c r="L362" s="63" t="str">
        <f t="shared" si="38"/>
        <v/>
      </c>
      <c r="M362" s="129"/>
      <c r="N362" s="33"/>
    </row>
    <row r="363" spans="1:14" x14ac:dyDescent="0.3">
      <c r="A363" s="64">
        <f t="shared" si="39"/>
        <v>45283</v>
      </c>
      <c r="B363" s="128"/>
      <c r="C363" s="128"/>
      <c r="D363" s="128"/>
      <c r="E363" s="58" t="str">
        <f t="shared" si="37"/>
        <v/>
      </c>
      <c r="F363" s="58" t="str">
        <f t="shared" si="40"/>
        <v/>
      </c>
      <c r="G363" s="128"/>
      <c r="H363" s="128"/>
      <c r="I363" s="128"/>
      <c r="J363" s="58" t="str">
        <f t="shared" si="41"/>
        <v/>
      </c>
      <c r="K363" s="63" t="str">
        <f t="shared" si="42"/>
        <v/>
      </c>
      <c r="L363" s="63" t="str">
        <f t="shared" si="38"/>
        <v/>
      </c>
      <c r="M363" s="129"/>
      <c r="N363" s="33"/>
    </row>
    <row r="364" spans="1:14" x14ac:dyDescent="0.3">
      <c r="A364" s="64">
        <f t="shared" si="39"/>
        <v>45284</v>
      </c>
      <c r="B364" s="128"/>
      <c r="C364" s="128"/>
      <c r="D364" s="128"/>
      <c r="E364" s="58" t="str">
        <f t="shared" si="37"/>
        <v/>
      </c>
      <c r="F364" s="58" t="str">
        <f t="shared" si="40"/>
        <v/>
      </c>
      <c r="G364" s="128"/>
      <c r="H364" s="128"/>
      <c r="I364" s="128"/>
      <c r="J364" s="58" t="str">
        <f t="shared" si="41"/>
        <v/>
      </c>
      <c r="K364" s="63" t="str">
        <f t="shared" si="42"/>
        <v/>
      </c>
      <c r="L364" s="63" t="str">
        <f t="shared" si="38"/>
        <v/>
      </c>
      <c r="M364" s="129"/>
      <c r="N364" s="33"/>
    </row>
    <row r="365" spans="1:14" x14ac:dyDescent="0.3">
      <c r="A365" s="64">
        <f t="shared" si="39"/>
        <v>45285</v>
      </c>
      <c r="B365" s="128"/>
      <c r="C365" s="128"/>
      <c r="D365" s="128"/>
      <c r="E365" s="58" t="str">
        <f t="shared" si="37"/>
        <v/>
      </c>
      <c r="F365" s="58" t="str">
        <f t="shared" si="40"/>
        <v/>
      </c>
      <c r="G365" s="128"/>
      <c r="H365" s="128"/>
      <c r="I365" s="128"/>
      <c r="J365" s="58" t="str">
        <f t="shared" si="41"/>
        <v/>
      </c>
      <c r="K365" s="63" t="str">
        <f t="shared" si="42"/>
        <v/>
      </c>
      <c r="L365" s="63" t="str">
        <f t="shared" si="38"/>
        <v/>
      </c>
      <c r="M365" s="129"/>
      <c r="N365" s="33"/>
    </row>
    <row r="366" spans="1:14" x14ac:dyDescent="0.3">
      <c r="A366" s="64">
        <f t="shared" si="39"/>
        <v>45286</v>
      </c>
      <c r="B366" s="128"/>
      <c r="C366" s="128"/>
      <c r="D366" s="128"/>
      <c r="E366" s="58" t="str">
        <f t="shared" si="37"/>
        <v/>
      </c>
      <c r="F366" s="58" t="str">
        <f t="shared" si="40"/>
        <v/>
      </c>
      <c r="G366" s="128"/>
      <c r="H366" s="128"/>
      <c r="I366" s="128"/>
      <c r="J366" s="58" t="str">
        <f t="shared" si="41"/>
        <v/>
      </c>
      <c r="K366" s="63" t="str">
        <f t="shared" si="42"/>
        <v/>
      </c>
      <c r="L366" s="63" t="str">
        <f t="shared" si="38"/>
        <v/>
      </c>
      <c r="M366" s="129"/>
      <c r="N366" s="33"/>
    </row>
    <row r="367" spans="1:14" x14ac:dyDescent="0.3">
      <c r="A367" s="64">
        <f t="shared" si="39"/>
        <v>45287</v>
      </c>
      <c r="B367" s="128"/>
      <c r="C367" s="128"/>
      <c r="D367" s="128"/>
      <c r="E367" s="58" t="str">
        <f t="shared" si="37"/>
        <v/>
      </c>
      <c r="F367" s="58" t="str">
        <f t="shared" si="40"/>
        <v/>
      </c>
      <c r="G367" s="128"/>
      <c r="H367" s="128"/>
      <c r="I367" s="128"/>
      <c r="J367" s="58" t="str">
        <f t="shared" si="41"/>
        <v/>
      </c>
      <c r="K367" s="63" t="str">
        <f t="shared" si="42"/>
        <v/>
      </c>
      <c r="L367" s="63" t="str">
        <f t="shared" si="38"/>
        <v/>
      </c>
      <c r="M367" s="129"/>
      <c r="N367" s="33"/>
    </row>
    <row r="368" spans="1:14" x14ac:dyDescent="0.3">
      <c r="A368" s="64">
        <f t="shared" si="39"/>
        <v>45288</v>
      </c>
      <c r="B368" s="128"/>
      <c r="C368" s="128"/>
      <c r="D368" s="128"/>
      <c r="E368" s="58" t="str">
        <f t="shared" si="37"/>
        <v/>
      </c>
      <c r="F368" s="58" t="str">
        <f t="shared" si="40"/>
        <v/>
      </c>
      <c r="G368" s="128"/>
      <c r="H368" s="128"/>
      <c r="I368" s="128"/>
      <c r="J368" s="58" t="str">
        <f t="shared" si="41"/>
        <v/>
      </c>
      <c r="K368" s="63" t="str">
        <f t="shared" si="42"/>
        <v/>
      </c>
      <c r="L368" s="63" t="str">
        <f t="shared" si="38"/>
        <v/>
      </c>
      <c r="M368" s="129"/>
      <c r="N368" s="33"/>
    </row>
    <row r="369" spans="1:14" x14ac:dyDescent="0.3">
      <c r="A369" s="64">
        <f t="shared" si="39"/>
        <v>45289</v>
      </c>
      <c r="B369" s="128"/>
      <c r="C369" s="128"/>
      <c r="D369" s="128"/>
      <c r="E369" s="58" t="str">
        <f t="shared" si="37"/>
        <v/>
      </c>
      <c r="F369" s="58" t="str">
        <f t="shared" si="40"/>
        <v/>
      </c>
      <c r="G369" s="128"/>
      <c r="H369" s="128"/>
      <c r="I369" s="128"/>
      <c r="J369" s="58" t="str">
        <f t="shared" si="41"/>
        <v/>
      </c>
      <c r="K369" s="63" t="str">
        <f t="shared" si="42"/>
        <v/>
      </c>
      <c r="L369" s="63" t="str">
        <f t="shared" si="38"/>
        <v/>
      </c>
      <c r="M369" s="129"/>
      <c r="N369" s="33"/>
    </row>
    <row r="370" spans="1:14" x14ac:dyDescent="0.3">
      <c r="A370" s="64">
        <f t="shared" si="39"/>
        <v>45290</v>
      </c>
      <c r="B370" s="128"/>
      <c r="C370" s="128"/>
      <c r="D370" s="128"/>
      <c r="E370" s="58" t="str">
        <f t="shared" si="37"/>
        <v/>
      </c>
      <c r="F370" s="58" t="str">
        <f t="shared" si="40"/>
        <v/>
      </c>
      <c r="G370" s="128"/>
      <c r="H370" s="128"/>
      <c r="I370" s="128"/>
      <c r="J370" s="58" t="str">
        <f t="shared" si="41"/>
        <v/>
      </c>
      <c r="K370" s="63" t="str">
        <f t="shared" si="42"/>
        <v/>
      </c>
      <c r="L370" s="63" t="str">
        <f t="shared" si="38"/>
        <v/>
      </c>
      <c r="M370" s="129"/>
      <c r="N370" s="33"/>
    </row>
    <row r="371" spans="1:14" x14ac:dyDescent="0.3">
      <c r="A371" s="64">
        <f t="shared" si="39"/>
        <v>45291</v>
      </c>
      <c r="B371" s="128"/>
      <c r="C371" s="128"/>
      <c r="D371" s="128"/>
      <c r="E371" s="58" t="str">
        <f t="shared" si="37"/>
        <v/>
      </c>
      <c r="F371" s="58" t="str">
        <f t="shared" si="40"/>
        <v/>
      </c>
      <c r="G371" s="128"/>
      <c r="H371" s="128"/>
      <c r="I371" s="128"/>
      <c r="J371" s="58" t="str">
        <f t="shared" si="41"/>
        <v/>
      </c>
      <c r="K371" s="63" t="str">
        <f t="shared" si="42"/>
        <v/>
      </c>
      <c r="L371" s="63" t="str">
        <f t="shared" si="38"/>
        <v/>
      </c>
      <c r="M371" s="129"/>
      <c r="N371" s="33"/>
    </row>
    <row r="372" spans="1:14" x14ac:dyDescent="0.3">
      <c r="A372" s="64">
        <f t="shared" si="39"/>
        <v>45292</v>
      </c>
      <c r="B372" s="128"/>
      <c r="C372" s="128"/>
      <c r="D372" s="128"/>
      <c r="E372" s="58" t="str">
        <f t="shared" si="37"/>
        <v/>
      </c>
      <c r="F372" s="58" t="str">
        <f t="shared" si="40"/>
        <v/>
      </c>
      <c r="G372" s="128"/>
      <c r="H372" s="128"/>
      <c r="I372" s="128"/>
      <c r="J372" s="58" t="str">
        <f t="shared" si="41"/>
        <v/>
      </c>
      <c r="K372" s="63" t="str">
        <f t="shared" si="42"/>
        <v/>
      </c>
      <c r="L372" s="63" t="str">
        <f t="shared" si="38"/>
        <v/>
      </c>
      <c r="M372" s="129"/>
      <c r="N372" s="33"/>
    </row>
    <row r="373" spans="1:14" x14ac:dyDescent="0.3">
      <c r="A373" s="64">
        <f t="shared" si="39"/>
        <v>45293</v>
      </c>
      <c r="B373" s="128"/>
      <c r="C373" s="128"/>
      <c r="D373" s="128"/>
      <c r="E373" s="58" t="str">
        <f t="shared" si="37"/>
        <v/>
      </c>
      <c r="F373" s="58" t="str">
        <f t="shared" si="40"/>
        <v/>
      </c>
      <c r="G373" s="128"/>
      <c r="H373" s="128"/>
      <c r="I373" s="128"/>
      <c r="J373" s="58" t="str">
        <f t="shared" si="41"/>
        <v/>
      </c>
      <c r="K373" s="63" t="str">
        <f t="shared" si="42"/>
        <v/>
      </c>
      <c r="L373" s="63" t="str">
        <f t="shared" si="38"/>
        <v/>
      </c>
      <c r="M373" s="129"/>
      <c r="N373" s="33"/>
    </row>
    <row r="374" spans="1:14" x14ac:dyDescent="0.3">
      <c r="A374" s="64">
        <f t="shared" si="39"/>
        <v>45294</v>
      </c>
      <c r="B374" s="128"/>
      <c r="C374" s="128"/>
      <c r="D374" s="128"/>
      <c r="E374" s="58" t="str">
        <f t="shared" si="37"/>
        <v/>
      </c>
      <c r="F374" s="58" t="str">
        <f t="shared" si="40"/>
        <v/>
      </c>
      <c r="G374" s="128"/>
      <c r="H374" s="128"/>
      <c r="I374" s="128"/>
      <c r="J374" s="58" t="str">
        <f t="shared" si="41"/>
        <v/>
      </c>
      <c r="K374" s="63" t="str">
        <f t="shared" si="42"/>
        <v/>
      </c>
      <c r="L374" s="63" t="str">
        <f t="shared" si="38"/>
        <v/>
      </c>
      <c r="M374" s="129"/>
      <c r="N374" s="33"/>
    </row>
    <row r="375" spans="1:14" x14ac:dyDescent="0.3">
      <c r="A375" s="64">
        <f t="shared" si="39"/>
        <v>45295</v>
      </c>
      <c r="B375" s="128"/>
      <c r="C375" s="128"/>
      <c r="D375" s="128"/>
      <c r="E375" s="58" t="str">
        <f t="shared" si="37"/>
        <v/>
      </c>
      <c r="F375" s="58" t="str">
        <f t="shared" si="40"/>
        <v/>
      </c>
      <c r="G375" s="128"/>
      <c r="H375" s="128"/>
      <c r="I375" s="128"/>
      <c r="J375" s="58" t="str">
        <f t="shared" si="41"/>
        <v/>
      </c>
      <c r="K375" s="63" t="str">
        <f t="shared" si="42"/>
        <v/>
      </c>
      <c r="L375" s="63" t="str">
        <f t="shared" si="38"/>
        <v/>
      </c>
      <c r="M375" s="129"/>
      <c r="N375" s="33"/>
    </row>
    <row r="376" spans="1:14" x14ac:dyDescent="0.3">
      <c r="A376" s="64">
        <f t="shared" si="39"/>
        <v>45296</v>
      </c>
      <c r="B376" s="128"/>
      <c r="C376" s="128"/>
      <c r="D376" s="128"/>
      <c r="E376" s="58" t="str">
        <f t="shared" si="37"/>
        <v/>
      </c>
      <c r="F376" s="58" t="str">
        <f t="shared" si="40"/>
        <v/>
      </c>
      <c r="G376" s="128"/>
      <c r="H376" s="128"/>
      <c r="I376" s="128"/>
      <c r="J376" s="58" t="str">
        <f t="shared" si="41"/>
        <v/>
      </c>
      <c r="K376" s="63" t="str">
        <f t="shared" si="42"/>
        <v/>
      </c>
      <c r="L376" s="63" t="str">
        <f t="shared" si="38"/>
        <v/>
      </c>
      <c r="M376" s="129"/>
      <c r="N376" s="33"/>
    </row>
    <row r="377" spans="1:14" x14ac:dyDescent="0.3">
      <c r="A377" s="64">
        <f t="shared" si="39"/>
        <v>45297</v>
      </c>
      <c r="B377" s="128"/>
      <c r="C377" s="128"/>
      <c r="D377" s="128"/>
      <c r="E377" s="58" t="str">
        <f t="shared" si="37"/>
        <v/>
      </c>
      <c r="F377" s="58" t="str">
        <f t="shared" si="40"/>
        <v/>
      </c>
      <c r="G377" s="128"/>
      <c r="H377" s="128"/>
      <c r="I377" s="128"/>
      <c r="J377" s="58" t="str">
        <f t="shared" si="41"/>
        <v/>
      </c>
      <c r="K377" s="63" t="str">
        <f t="shared" si="42"/>
        <v/>
      </c>
      <c r="L377" s="63" t="str">
        <f t="shared" si="38"/>
        <v/>
      </c>
      <c r="M377" s="129"/>
      <c r="N377" s="33"/>
    </row>
    <row r="378" spans="1:14" x14ac:dyDescent="0.3">
      <c r="A378" s="64">
        <f t="shared" si="39"/>
        <v>45298</v>
      </c>
      <c r="B378" s="128"/>
      <c r="C378" s="128"/>
      <c r="D378" s="128"/>
      <c r="E378" s="58" t="str">
        <f t="shared" ref="E378:E408" si="43">IF((B378-C378+D378)=0,"",B378-C378+D378)</f>
        <v/>
      </c>
      <c r="F378" s="58" t="str">
        <f t="shared" si="40"/>
        <v/>
      </c>
      <c r="G378" s="128"/>
      <c r="H378" s="128"/>
      <c r="I378" s="128"/>
      <c r="J378" s="58" t="str">
        <f t="shared" si="41"/>
        <v/>
      </c>
      <c r="K378" s="63" t="str">
        <f t="shared" si="42"/>
        <v/>
      </c>
      <c r="L378" s="63" t="str">
        <f t="shared" si="38"/>
        <v/>
      </c>
      <c r="M378" s="129"/>
    </row>
    <row r="379" spans="1:14" x14ac:dyDescent="0.3">
      <c r="A379" s="64">
        <f t="shared" si="39"/>
        <v>45299</v>
      </c>
      <c r="B379" s="128"/>
      <c r="C379" s="128"/>
      <c r="D379" s="128"/>
      <c r="E379" s="58" t="str">
        <f t="shared" si="43"/>
        <v/>
      </c>
      <c r="F379" s="58" t="str">
        <f t="shared" si="40"/>
        <v/>
      </c>
      <c r="G379" s="128"/>
      <c r="H379" s="128"/>
      <c r="I379" s="128"/>
      <c r="J379" s="58" t="str">
        <f t="shared" si="41"/>
        <v/>
      </c>
      <c r="K379" s="63" t="str">
        <f t="shared" si="42"/>
        <v/>
      </c>
      <c r="L379" s="63" t="str">
        <f t="shared" si="38"/>
        <v/>
      </c>
      <c r="M379" s="129"/>
    </row>
    <row r="380" spans="1:14" x14ac:dyDescent="0.3">
      <c r="A380" s="64">
        <f t="shared" si="39"/>
        <v>45300</v>
      </c>
      <c r="B380" s="128"/>
      <c r="C380" s="128"/>
      <c r="D380" s="128"/>
      <c r="E380" s="58" t="str">
        <f t="shared" si="43"/>
        <v/>
      </c>
      <c r="F380" s="58" t="str">
        <f t="shared" si="40"/>
        <v/>
      </c>
      <c r="G380" s="128"/>
      <c r="H380" s="128"/>
      <c r="I380" s="128"/>
      <c r="J380" s="58" t="str">
        <f t="shared" si="41"/>
        <v/>
      </c>
      <c r="K380" s="63" t="str">
        <f t="shared" si="42"/>
        <v/>
      </c>
      <c r="L380" s="63" t="str">
        <f t="shared" si="38"/>
        <v/>
      </c>
      <c r="M380" s="129"/>
    </row>
    <row r="381" spans="1:14" x14ac:dyDescent="0.3">
      <c r="A381" s="64">
        <f t="shared" si="39"/>
        <v>45301</v>
      </c>
      <c r="B381" s="128"/>
      <c r="C381" s="128"/>
      <c r="D381" s="128"/>
      <c r="E381" s="58" t="str">
        <f t="shared" si="43"/>
        <v/>
      </c>
      <c r="F381" s="58" t="str">
        <f t="shared" si="40"/>
        <v/>
      </c>
      <c r="G381" s="128"/>
      <c r="H381" s="128"/>
      <c r="I381" s="128"/>
      <c r="J381" s="58" t="str">
        <f t="shared" si="41"/>
        <v/>
      </c>
      <c r="K381" s="63" t="str">
        <f t="shared" si="42"/>
        <v/>
      </c>
      <c r="L381" s="63" t="str">
        <f t="shared" si="38"/>
        <v/>
      </c>
      <c r="M381" s="129"/>
    </row>
    <row r="382" spans="1:14" x14ac:dyDescent="0.3">
      <c r="A382" s="64">
        <f t="shared" si="39"/>
        <v>45302</v>
      </c>
      <c r="B382" s="128"/>
      <c r="C382" s="128"/>
      <c r="D382" s="128"/>
      <c r="E382" s="58" t="str">
        <f t="shared" si="43"/>
        <v/>
      </c>
      <c r="F382" s="58" t="str">
        <f t="shared" si="40"/>
        <v/>
      </c>
      <c r="G382" s="128"/>
      <c r="H382" s="128"/>
      <c r="I382" s="128"/>
      <c r="J382" s="58" t="str">
        <f t="shared" si="41"/>
        <v/>
      </c>
      <c r="K382" s="63" t="str">
        <f t="shared" si="42"/>
        <v/>
      </c>
      <c r="L382" s="63" t="str">
        <f t="shared" si="38"/>
        <v/>
      </c>
      <c r="M382" s="129"/>
    </row>
    <row r="383" spans="1:14" x14ac:dyDescent="0.3">
      <c r="A383" s="64">
        <f t="shared" si="39"/>
        <v>45303</v>
      </c>
      <c r="B383" s="128"/>
      <c r="C383" s="128"/>
      <c r="D383" s="128"/>
      <c r="E383" s="58" t="str">
        <f t="shared" si="43"/>
        <v/>
      </c>
      <c r="F383" s="58" t="str">
        <f t="shared" si="40"/>
        <v/>
      </c>
      <c r="G383" s="128"/>
      <c r="H383" s="128"/>
      <c r="I383" s="128"/>
      <c r="J383" s="58" t="str">
        <f t="shared" si="41"/>
        <v/>
      </c>
      <c r="K383" s="63" t="str">
        <f t="shared" si="42"/>
        <v/>
      </c>
      <c r="L383" s="63" t="str">
        <f t="shared" si="38"/>
        <v/>
      </c>
      <c r="M383" s="129"/>
    </row>
    <row r="384" spans="1:14" x14ac:dyDescent="0.3">
      <c r="A384" s="64">
        <f t="shared" si="39"/>
        <v>45304</v>
      </c>
      <c r="B384" s="128"/>
      <c r="C384" s="128"/>
      <c r="D384" s="128"/>
      <c r="E384" s="58" t="str">
        <f t="shared" si="43"/>
        <v/>
      </c>
      <c r="F384" s="58" t="str">
        <f t="shared" si="40"/>
        <v/>
      </c>
      <c r="G384" s="128"/>
      <c r="H384" s="128"/>
      <c r="I384" s="128"/>
      <c r="J384" s="58" t="str">
        <f t="shared" si="41"/>
        <v/>
      </c>
      <c r="K384" s="63" t="str">
        <f t="shared" si="42"/>
        <v/>
      </c>
      <c r="L384" s="63" t="str">
        <f t="shared" si="38"/>
        <v/>
      </c>
      <c r="M384" s="129"/>
    </row>
    <row r="385" spans="1:13" x14ac:dyDescent="0.3">
      <c r="A385" s="64">
        <f t="shared" si="39"/>
        <v>45305</v>
      </c>
      <c r="B385" s="128"/>
      <c r="C385" s="128"/>
      <c r="D385" s="128"/>
      <c r="E385" s="58" t="str">
        <f t="shared" si="43"/>
        <v/>
      </c>
      <c r="F385" s="58" t="str">
        <f t="shared" si="40"/>
        <v/>
      </c>
      <c r="G385" s="128"/>
      <c r="H385" s="128"/>
      <c r="I385" s="128"/>
      <c r="J385" s="58" t="str">
        <f t="shared" si="41"/>
        <v/>
      </c>
      <c r="K385" s="63" t="str">
        <f t="shared" si="42"/>
        <v/>
      </c>
      <c r="L385" s="63" t="str">
        <f t="shared" si="38"/>
        <v/>
      </c>
      <c r="M385" s="129"/>
    </row>
    <row r="386" spans="1:13" x14ac:dyDescent="0.3">
      <c r="A386" s="64">
        <f t="shared" si="39"/>
        <v>45306</v>
      </c>
      <c r="B386" s="128"/>
      <c r="C386" s="128"/>
      <c r="D386" s="128"/>
      <c r="E386" s="58" t="str">
        <f t="shared" si="43"/>
        <v/>
      </c>
      <c r="F386" s="58" t="str">
        <f t="shared" si="40"/>
        <v/>
      </c>
      <c r="G386" s="128"/>
      <c r="H386" s="128"/>
      <c r="I386" s="128"/>
      <c r="J386" s="58" t="str">
        <f t="shared" si="41"/>
        <v/>
      </c>
      <c r="K386" s="63" t="str">
        <f t="shared" si="42"/>
        <v/>
      </c>
      <c r="L386" s="63" t="str">
        <f t="shared" si="38"/>
        <v/>
      </c>
      <c r="M386" s="129"/>
    </row>
    <row r="387" spans="1:13" x14ac:dyDescent="0.3">
      <c r="A387" s="64">
        <f t="shared" si="39"/>
        <v>45307</v>
      </c>
      <c r="B387" s="128"/>
      <c r="C387" s="128"/>
      <c r="D387" s="128"/>
      <c r="E387" s="58" t="str">
        <f t="shared" si="43"/>
        <v/>
      </c>
      <c r="F387" s="58" t="str">
        <f t="shared" si="40"/>
        <v/>
      </c>
      <c r="G387" s="128"/>
      <c r="H387" s="128"/>
      <c r="I387" s="128"/>
      <c r="J387" s="58" t="str">
        <f t="shared" si="41"/>
        <v/>
      </c>
      <c r="K387" s="63" t="str">
        <f t="shared" si="42"/>
        <v/>
      </c>
      <c r="L387" s="63" t="str">
        <f t="shared" si="38"/>
        <v/>
      </c>
      <c r="M387" s="129"/>
    </row>
    <row r="388" spans="1:13" x14ac:dyDescent="0.3">
      <c r="A388" s="64">
        <f t="shared" si="39"/>
        <v>45308</v>
      </c>
      <c r="B388" s="128"/>
      <c r="C388" s="128"/>
      <c r="D388" s="128"/>
      <c r="E388" s="58" t="str">
        <f t="shared" si="43"/>
        <v/>
      </c>
      <c r="F388" s="58" t="str">
        <f t="shared" si="40"/>
        <v/>
      </c>
      <c r="G388" s="128"/>
      <c r="H388" s="128"/>
      <c r="I388" s="128"/>
      <c r="J388" s="58" t="str">
        <f t="shared" si="41"/>
        <v/>
      </c>
      <c r="K388" s="63" t="str">
        <f t="shared" si="42"/>
        <v/>
      </c>
      <c r="L388" s="63" t="str">
        <f t="shared" si="38"/>
        <v/>
      </c>
      <c r="M388" s="129"/>
    </row>
    <row r="389" spans="1:13" x14ac:dyDescent="0.3">
      <c r="A389" s="64">
        <f t="shared" si="39"/>
        <v>45309</v>
      </c>
      <c r="B389" s="128"/>
      <c r="C389" s="128"/>
      <c r="D389" s="128"/>
      <c r="E389" s="58" t="str">
        <f t="shared" si="43"/>
        <v/>
      </c>
      <c r="F389" s="58" t="str">
        <f t="shared" si="40"/>
        <v/>
      </c>
      <c r="G389" s="128"/>
      <c r="H389" s="128"/>
      <c r="I389" s="128"/>
      <c r="J389" s="58" t="str">
        <f t="shared" si="41"/>
        <v/>
      </c>
      <c r="K389" s="63" t="str">
        <f t="shared" si="42"/>
        <v/>
      </c>
      <c r="L389" s="63" t="str">
        <f t="shared" si="38"/>
        <v/>
      </c>
      <c r="M389" s="129"/>
    </row>
    <row r="390" spans="1:13" x14ac:dyDescent="0.3">
      <c r="A390" s="64">
        <f t="shared" si="39"/>
        <v>45310</v>
      </c>
      <c r="B390" s="128"/>
      <c r="C390" s="128"/>
      <c r="D390" s="128"/>
      <c r="E390" s="58" t="str">
        <f t="shared" si="43"/>
        <v/>
      </c>
      <c r="F390" s="58" t="str">
        <f t="shared" si="40"/>
        <v/>
      </c>
      <c r="G390" s="128"/>
      <c r="H390" s="128"/>
      <c r="I390" s="128"/>
      <c r="J390" s="58" t="str">
        <f t="shared" si="41"/>
        <v/>
      </c>
      <c r="K390" s="63" t="str">
        <f t="shared" si="42"/>
        <v/>
      </c>
      <c r="L390" s="63" t="str">
        <f t="shared" si="38"/>
        <v/>
      </c>
      <c r="M390" s="129"/>
    </row>
    <row r="391" spans="1:13" x14ac:dyDescent="0.3">
      <c r="A391" s="64">
        <f t="shared" si="39"/>
        <v>45311</v>
      </c>
      <c r="B391" s="128"/>
      <c r="C391" s="128"/>
      <c r="D391" s="128"/>
      <c r="E391" s="58" t="str">
        <f t="shared" si="43"/>
        <v/>
      </c>
      <c r="F391" s="58" t="str">
        <f t="shared" si="40"/>
        <v/>
      </c>
      <c r="G391" s="128"/>
      <c r="H391" s="128"/>
      <c r="I391" s="128"/>
      <c r="J391" s="58" t="str">
        <f t="shared" si="41"/>
        <v/>
      </c>
      <c r="K391" s="63" t="str">
        <f t="shared" si="42"/>
        <v/>
      </c>
      <c r="L391" s="63" t="str">
        <f t="shared" si="38"/>
        <v/>
      </c>
      <c r="M391" s="129"/>
    </row>
    <row r="392" spans="1:13" x14ac:dyDescent="0.3">
      <c r="A392" s="64">
        <f t="shared" si="39"/>
        <v>45312</v>
      </c>
      <c r="B392" s="128"/>
      <c r="C392" s="128"/>
      <c r="D392" s="128"/>
      <c r="E392" s="58" t="str">
        <f t="shared" si="43"/>
        <v/>
      </c>
      <c r="F392" s="58" t="str">
        <f t="shared" si="40"/>
        <v/>
      </c>
      <c r="G392" s="128"/>
      <c r="H392" s="128"/>
      <c r="I392" s="128"/>
      <c r="J392" s="58" t="str">
        <f t="shared" si="41"/>
        <v/>
      </c>
      <c r="K392" s="63" t="str">
        <f t="shared" si="42"/>
        <v/>
      </c>
      <c r="L392" s="63" t="str">
        <f t="shared" si="38"/>
        <v/>
      </c>
      <c r="M392" s="129"/>
    </row>
    <row r="393" spans="1:13" x14ac:dyDescent="0.3">
      <c r="A393" s="64">
        <f t="shared" si="39"/>
        <v>45313</v>
      </c>
      <c r="B393" s="128"/>
      <c r="C393" s="128"/>
      <c r="D393" s="128"/>
      <c r="E393" s="58" t="str">
        <f t="shared" si="43"/>
        <v/>
      </c>
      <c r="F393" s="58" t="str">
        <f t="shared" si="40"/>
        <v/>
      </c>
      <c r="G393" s="128"/>
      <c r="H393" s="128"/>
      <c r="I393" s="128"/>
      <c r="J393" s="58" t="str">
        <f t="shared" si="41"/>
        <v/>
      </c>
      <c r="K393" s="63" t="str">
        <f t="shared" si="42"/>
        <v/>
      </c>
      <c r="L393" s="63" t="str">
        <f t="shared" si="38"/>
        <v/>
      </c>
      <c r="M393" s="129"/>
    </row>
    <row r="394" spans="1:13" x14ac:dyDescent="0.3">
      <c r="A394" s="64">
        <f t="shared" si="39"/>
        <v>45314</v>
      </c>
      <c r="B394" s="128"/>
      <c r="C394" s="128"/>
      <c r="D394" s="128"/>
      <c r="E394" s="58" t="str">
        <f t="shared" si="43"/>
        <v/>
      </c>
      <c r="F394" s="58" t="str">
        <f t="shared" si="40"/>
        <v/>
      </c>
      <c r="G394" s="128"/>
      <c r="H394" s="128"/>
      <c r="I394" s="128"/>
      <c r="J394" s="58" t="str">
        <f t="shared" si="41"/>
        <v/>
      </c>
      <c r="K394" s="63" t="str">
        <f t="shared" si="42"/>
        <v/>
      </c>
      <c r="L394" s="63" t="str">
        <f t="shared" si="38"/>
        <v/>
      </c>
      <c r="M394" s="129"/>
    </row>
    <row r="395" spans="1:13" x14ac:dyDescent="0.3">
      <c r="A395" s="64">
        <f t="shared" si="39"/>
        <v>45315</v>
      </c>
      <c r="B395" s="128"/>
      <c r="C395" s="128"/>
      <c r="D395" s="128"/>
      <c r="E395" s="58" t="str">
        <f t="shared" si="43"/>
        <v/>
      </c>
      <c r="F395" s="58" t="str">
        <f t="shared" si="40"/>
        <v/>
      </c>
      <c r="G395" s="128"/>
      <c r="H395" s="128"/>
      <c r="I395" s="128"/>
      <c r="J395" s="58" t="str">
        <f t="shared" si="41"/>
        <v/>
      </c>
      <c r="K395" s="63" t="str">
        <f t="shared" si="42"/>
        <v/>
      </c>
      <c r="L395" s="63" t="str">
        <f t="shared" si="38"/>
        <v/>
      </c>
      <c r="M395" s="129"/>
    </row>
    <row r="396" spans="1:13" x14ac:dyDescent="0.3">
      <c r="A396" s="64">
        <f t="shared" si="39"/>
        <v>45316</v>
      </c>
      <c r="B396" s="128"/>
      <c r="C396" s="128"/>
      <c r="D396" s="128"/>
      <c r="E396" s="58" t="str">
        <f t="shared" si="43"/>
        <v/>
      </c>
      <c r="F396" s="58" t="str">
        <f t="shared" si="40"/>
        <v/>
      </c>
      <c r="G396" s="128"/>
      <c r="H396" s="128"/>
      <c r="I396" s="128"/>
      <c r="J396" s="58" t="str">
        <f t="shared" si="41"/>
        <v/>
      </c>
      <c r="K396" s="63" t="str">
        <f t="shared" si="42"/>
        <v/>
      </c>
      <c r="L396" s="63" t="str">
        <f t="shared" si="38"/>
        <v/>
      </c>
      <c r="M396" s="129"/>
    </row>
    <row r="397" spans="1:13" x14ac:dyDescent="0.3">
      <c r="A397" s="64">
        <f t="shared" si="39"/>
        <v>45317</v>
      </c>
      <c r="B397" s="128"/>
      <c r="C397" s="128"/>
      <c r="D397" s="128"/>
      <c r="E397" s="58" t="str">
        <f t="shared" si="43"/>
        <v/>
      </c>
      <c r="F397" s="58" t="str">
        <f t="shared" si="40"/>
        <v/>
      </c>
      <c r="G397" s="128"/>
      <c r="H397" s="128"/>
      <c r="I397" s="128"/>
      <c r="J397" s="58" t="str">
        <f t="shared" si="41"/>
        <v/>
      </c>
      <c r="K397" s="63" t="str">
        <f t="shared" si="42"/>
        <v/>
      </c>
      <c r="L397" s="63" t="str">
        <f t="shared" ref="L397:L408" si="44">IF(K397="","",100%-K397)</f>
        <v/>
      </c>
      <c r="M397" s="129"/>
    </row>
    <row r="398" spans="1:13" x14ac:dyDescent="0.3">
      <c r="A398" s="64">
        <f t="shared" si="39"/>
        <v>45318</v>
      </c>
      <c r="B398" s="128"/>
      <c r="C398" s="128"/>
      <c r="D398" s="128"/>
      <c r="E398" s="58" t="str">
        <f t="shared" si="43"/>
        <v/>
      </c>
      <c r="F398" s="58" t="str">
        <f t="shared" si="40"/>
        <v/>
      </c>
      <c r="G398" s="128"/>
      <c r="H398" s="128"/>
      <c r="I398" s="128"/>
      <c r="J398" s="58" t="str">
        <f t="shared" si="41"/>
        <v/>
      </c>
      <c r="K398" s="63" t="str">
        <f t="shared" si="42"/>
        <v/>
      </c>
      <c r="L398" s="63" t="str">
        <f t="shared" si="44"/>
        <v/>
      </c>
      <c r="M398" s="129"/>
    </row>
    <row r="399" spans="1:13" x14ac:dyDescent="0.3">
      <c r="A399" s="64">
        <f t="shared" ref="A399:A408" si="45">A398+1</f>
        <v>45319</v>
      </c>
      <c r="B399" s="128"/>
      <c r="C399" s="128"/>
      <c r="D399" s="128"/>
      <c r="E399" s="58" t="str">
        <f t="shared" si="43"/>
        <v/>
      </c>
      <c r="F399" s="58" t="str">
        <f t="shared" si="40"/>
        <v/>
      </c>
      <c r="G399" s="128"/>
      <c r="H399" s="128"/>
      <c r="I399" s="128"/>
      <c r="J399" s="58" t="str">
        <f t="shared" si="41"/>
        <v/>
      </c>
      <c r="K399" s="63" t="str">
        <f t="shared" si="42"/>
        <v/>
      </c>
      <c r="L399" s="63" t="str">
        <f t="shared" si="44"/>
        <v/>
      </c>
      <c r="M399" s="129"/>
    </row>
    <row r="400" spans="1:13" x14ac:dyDescent="0.3">
      <c r="A400" s="64">
        <f t="shared" si="45"/>
        <v>45320</v>
      </c>
      <c r="B400" s="128"/>
      <c r="C400" s="128"/>
      <c r="D400" s="128"/>
      <c r="E400" s="58" t="str">
        <f t="shared" si="43"/>
        <v/>
      </c>
      <c r="F400" s="58" t="str">
        <f t="shared" si="40"/>
        <v/>
      </c>
      <c r="G400" s="128"/>
      <c r="H400" s="128"/>
      <c r="I400" s="128"/>
      <c r="J400" s="58" t="str">
        <f t="shared" si="41"/>
        <v/>
      </c>
      <c r="K400" s="63" t="str">
        <f t="shared" si="42"/>
        <v/>
      </c>
      <c r="L400" s="63" t="str">
        <f t="shared" si="44"/>
        <v/>
      </c>
      <c r="M400" s="129"/>
    </row>
    <row r="401" spans="1:13" x14ac:dyDescent="0.3">
      <c r="A401" s="64">
        <f t="shared" si="45"/>
        <v>45321</v>
      </c>
      <c r="B401" s="128"/>
      <c r="C401" s="128"/>
      <c r="D401" s="128"/>
      <c r="E401" s="58" t="str">
        <f t="shared" si="43"/>
        <v/>
      </c>
      <c r="F401" s="58" t="str">
        <f t="shared" si="40"/>
        <v/>
      </c>
      <c r="G401" s="128"/>
      <c r="H401" s="128"/>
      <c r="I401" s="128"/>
      <c r="J401" s="58" t="str">
        <f t="shared" si="41"/>
        <v/>
      </c>
      <c r="K401" s="63" t="str">
        <f t="shared" si="42"/>
        <v/>
      </c>
      <c r="L401" s="63" t="str">
        <f t="shared" si="44"/>
        <v/>
      </c>
      <c r="M401" s="129"/>
    </row>
    <row r="402" spans="1:13" x14ac:dyDescent="0.3">
      <c r="A402" s="64">
        <f t="shared" si="45"/>
        <v>45322</v>
      </c>
      <c r="B402" s="128"/>
      <c r="C402" s="128"/>
      <c r="D402" s="128"/>
      <c r="E402" s="58" t="str">
        <f t="shared" si="43"/>
        <v/>
      </c>
      <c r="F402" s="58" t="str">
        <f t="shared" si="40"/>
        <v/>
      </c>
      <c r="G402" s="128"/>
      <c r="H402" s="128"/>
      <c r="I402" s="128"/>
      <c r="J402" s="58" t="str">
        <f t="shared" si="41"/>
        <v/>
      </c>
      <c r="K402" s="63" t="str">
        <f t="shared" si="42"/>
        <v/>
      </c>
      <c r="L402" s="63" t="str">
        <f t="shared" si="44"/>
        <v/>
      </c>
      <c r="M402" s="129"/>
    </row>
    <row r="403" spans="1:13" x14ac:dyDescent="0.3">
      <c r="A403" s="64">
        <f t="shared" si="45"/>
        <v>45323</v>
      </c>
      <c r="B403" s="128"/>
      <c r="C403" s="128"/>
      <c r="D403" s="128"/>
      <c r="E403" s="58" t="str">
        <f t="shared" si="43"/>
        <v/>
      </c>
      <c r="F403" s="58" t="str">
        <f t="shared" si="40"/>
        <v/>
      </c>
      <c r="G403" s="128"/>
      <c r="H403" s="128"/>
      <c r="I403" s="128"/>
      <c r="J403" s="58" t="str">
        <f t="shared" si="41"/>
        <v/>
      </c>
      <c r="K403" s="63" t="str">
        <f t="shared" si="42"/>
        <v/>
      </c>
      <c r="L403" s="63" t="str">
        <f t="shared" si="44"/>
        <v/>
      </c>
      <c r="M403" s="129"/>
    </row>
    <row r="404" spans="1:13" x14ac:dyDescent="0.3">
      <c r="A404" s="64">
        <f t="shared" si="45"/>
        <v>45324</v>
      </c>
      <c r="B404" s="128"/>
      <c r="C404" s="128"/>
      <c r="D404" s="128"/>
      <c r="E404" s="58" t="str">
        <f t="shared" si="43"/>
        <v/>
      </c>
      <c r="F404" s="58" t="str">
        <f t="shared" si="40"/>
        <v/>
      </c>
      <c r="G404" s="128"/>
      <c r="H404" s="128"/>
      <c r="I404" s="128"/>
      <c r="J404" s="58" t="str">
        <f t="shared" si="41"/>
        <v/>
      </c>
      <c r="K404" s="63" t="str">
        <f t="shared" si="42"/>
        <v/>
      </c>
      <c r="L404" s="63" t="str">
        <f t="shared" si="44"/>
        <v/>
      </c>
      <c r="M404" s="129"/>
    </row>
    <row r="405" spans="1:13" x14ac:dyDescent="0.3">
      <c r="A405" s="64">
        <f t="shared" si="45"/>
        <v>45325</v>
      </c>
      <c r="B405" s="128"/>
      <c r="C405" s="128"/>
      <c r="D405" s="128"/>
      <c r="E405" s="58" t="str">
        <f t="shared" si="43"/>
        <v/>
      </c>
      <c r="F405" s="58" t="str">
        <f t="shared" si="40"/>
        <v/>
      </c>
      <c r="G405" s="128"/>
      <c r="H405" s="128"/>
      <c r="I405" s="128"/>
      <c r="J405" s="58" t="str">
        <f t="shared" si="41"/>
        <v/>
      </c>
      <c r="K405" s="63" t="str">
        <f t="shared" si="42"/>
        <v/>
      </c>
      <c r="L405" s="63" t="str">
        <f t="shared" si="44"/>
        <v/>
      </c>
      <c r="M405" s="129"/>
    </row>
    <row r="406" spans="1:13" x14ac:dyDescent="0.3">
      <c r="A406" s="64">
        <f t="shared" si="45"/>
        <v>45326</v>
      </c>
      <c r="B406" s="128"/>
      <c r="C406" s="128"/>
      <c r="D406" s="128"/>
      <c r="E406" s="58" t="str">
        <f t="shared" si="43"/>
        <v/>
      </c>
      <c r="F406" s="58" t="str">
        <f t="shared" si="40"/>
        <v/>
      </c>
      <c r="G406" s="128"/>
      <c r="H406" s="128"/>
      <c r="I406" s="128"/>
      <c r="J406" s="58" t="str">
        <f t="shared" si="41"/>
        <v/>
      </c>
      <c r="K406" s="63" t="str">
        <f t="shared" si="42"/>
        <v/>
      </c>
      <c r="L406" s="63" t="str">
        <f t="shared" si="44"/>
        <v/>
      </c>
      <c r="M406" s="129"/>
    </row>
    <row r="407" spans="1:13" x14ac:dyDescent="0.3">
      <c r="A407" s="64">
        <f t="shared" si="45"/>
        <v>45327</v>
      </c>
      <c r="B407" s="128"/>
      <c r="C407" s="128"/>
      <c r="D407" s="128"/>
      <c r="E407" s="58" t="str">
        <f t="shared" si="43"/>
        <v/>
      </c>
      <c r="F407" s="58" t="str">
        <f t="shared" si="40"/>
        <v/>
      </c>
      <c r="G407" s="128"/>
      <c r="H407" s="128"/>
      <c r="I407" s="128"/>
      <c r="J407" s="58" t="str">
        <f t="shared" si="41"/>
        <v/>
      </c>
      <c r="K407" s="63" t="str">
        <f t="shared" si="42"/>
        <v/>
      </c>
      <c r="L407" s="63" t="str">
        <f t="shared" si="44"/>
        <v/>
      </c>
      <c r="M407" s="129"/>
    </row>
    <row r="408" spans="1:13" x14ac:dyDescent="0.3">
      <c r="A408" s="64">
        <f t="shared" si="45"/>
        <v>45328</v>
      </c>
      <c r="B408" s="128"/>
      <c r="C408" s="128"/>
      <c r="D408" s="128"/>
      <c r="E408" s="58" t="str">
        <f t="shared" si="43"/>
        <v/>
      </c>
      <c r="F408" s="58" t="str">
        <f t="shared" si="40"/>
        <v/>
      </c>
      <c r="G408" s="128"/>
      <c r="H408" s="128"/>
      <c r="I408" s="128"/>
      <c r="J408" s="58" t="str">
        <f t="shared" si="41"/>
        <v/>
      </c>
      <c r="K408" s="63" t="str">
        <f t="shared" si="42"/>
        <v/>
      </c>
      <c r="L408" s="63" t="str">
        <f t="shared" si="44"/>
        <v/>
      </c>
      <c r="M408" s="129"/>
    </row>
  </sheetData>
  <sheetProtection sheet="1" objects="1" scenarios="1"/>
  <mergeCells count="2">
    <mergeCell ref="A2:B2"/>
    <mergeCell ref="C4:D4"/>
  </mergeCells>
  <conditionalFormatting sqref="L3">
    <cfRule type="cellIs" dxfId="36" priority="3" operator="greaterThan">
      <formula>$F$5</formula>
    </cfRule>
    <cfRule type="cellIs" dxfId="35" priority="4" operator="lessThan">
      <formula>$F$4</formula>
    </cfRule>
    <cfRule type="containsBlanks" dxfId="34" priority="5" stopIfTrue="1">
      <formula>LEN(TRIM(L3))=0</formula>
    </cfRule>
    <cfRule type="cellIs" dxfId="33" priority="2" operator="between">
      <formula>$F$4</formula>
      <formula>$F$5</formula>
    </cfRule>
  </conditionalFormatting>
  <conditionalFormatting sqref="L7:L409">
    <cfRule type="containsBlanks" priority="53" stopIfTrue="1">
      <formula>LEN(TRIM(L7))=0</formula>
    </cfRule>
    <cfRule type="cellIs" dxfId="32" priority="55" operator="greaterThan">
      <formula>$F$5</formula>
    </cfRule>
    <cfRule type="cellIs" dxfId="31" priority="56" operator="lessThan">
      <formula>$F$5</formula>
    </cfRule>
  </conditionalFormatting>
  <conditionalFormatting sqref="L7:L408">
    <cfRule type="cellIs" dxfId="30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8" fitToHeight="0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1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2024: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22">
        <f>'2023'!D3+1</f>
        <v>45292</v>
      </c>
      <c r="D3" s="135">
        <f>C3+365</f>
        <v>45657</v>
      </c>
      <c r="E3" s="162">
        <f>D3-C3</f>
        <v>365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49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45292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45293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45294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45295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45296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45297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45298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45299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45300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45301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45302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45303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45304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45305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45306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45307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45308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45309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45310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45311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45312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45313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45314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45315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45316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45317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45318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45319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45320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45321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45322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45323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45324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45325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45326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45327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45328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45329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45330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45331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45332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45333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45334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45335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45336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45337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45338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45339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45340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45341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45342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45343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45344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45345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45346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45347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45348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45349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45350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45351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45352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45353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45354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45355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45356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45357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45358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45359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45360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45361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45362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45363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45364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45365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45366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45367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45368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45369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45370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45371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45372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45373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45374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45375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45376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45377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45378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45379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45380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45381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45382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45383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45384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45385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45386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45387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45388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45389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45390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45391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45392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45393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45394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45395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45396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45397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45398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45399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45400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45401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45402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45403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45404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45405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45406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45407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45408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45409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45410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45411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45412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45413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45414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45415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45416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45417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45418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45419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45420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45421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45422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45423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45424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45425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45426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45427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45428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45429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45430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45431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45432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45433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45434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45435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45436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45437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45438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45439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45440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45441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45442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45443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45444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45445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45446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45447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45448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45449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45450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45451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45452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45453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45454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45455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45456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45457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45458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45459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45460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45461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45462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45463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45464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45465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45466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45467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45468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45469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45470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45471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45472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45473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45474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45475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45476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45477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45478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45479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45480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45481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45482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45483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45484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45485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45486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45487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45488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45489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45490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45491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45492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45493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45494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45495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45496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45497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45498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45499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45500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45501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45502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45503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45504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45505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45506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45507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45508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45509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45510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45511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45512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45513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45514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45515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45516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45517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45518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45519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45520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45521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45522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45523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45524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45525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45526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45527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45528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45529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45530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45531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45532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45533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45534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45535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45536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45537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45538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45539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45540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45541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45542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45543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45544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45545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45546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45547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45548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45549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45550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45551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45552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45553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45554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45555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45556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45557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45558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45559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45560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45561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45562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45563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45564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45565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45566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45567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45568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45569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45570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45571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45572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45573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45574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45575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45576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45577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45578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45579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45580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45581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45582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45583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45584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45585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45586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45587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45588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45589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45590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45591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45592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45593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45594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45595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45596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45597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45598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45599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45600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45601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45602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45603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45604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45605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45606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45607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45608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45609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45610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45611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45612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45613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45614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45615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45616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45617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45618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45619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45620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45621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45622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45623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45624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45625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45626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45627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45628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45629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45630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45631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45632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45633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45634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45635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45636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45637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45638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45639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45640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45641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45642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45643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45644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45645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45646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45647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45648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45649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45650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45651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45652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45653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45654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45655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45656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45657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45658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45659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45660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45661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45662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45663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45664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45665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45666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45667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45668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45669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45670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45671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45672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45673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45674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45675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45676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45677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45678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45679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45680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45681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45682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45683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45684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45685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45686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45687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45688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45689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45690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45691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45692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45693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30" priority="22" operator="greaterThan">
      <formula>$F$5</formula>
    </cfRule>
    <cfRule type="cellIs" dxfId="129" priority="23" operator="lessThanOrEqual">
      <formula>$F$5</formula>
    </cfRule>
  </conditionalFormatting>
  <conditionalFormatting sqref="L3">
    <cfRule type="cellIs" dxfId="73" priority="5" operator="between">
      <formula>$F$4</formula>
      <formula>$F$5</formula>
    </cfRule>
    <cfRule type="cellIs" dxfId="76" priority="6" operator="greaterThan">
      <formula>$F$5</formula>
    </cfRule>
    <cfRule type="cellIs" dxfId="75" priority="7" operator="lessThan">
      <formula>$F$4</formula>
    </cfRule>
    <cfRule type="containsBlanks" dxfId="74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29" priority="3" operator="greaterThan">
      <formula>$F$5</formula>
    </cfRule>
    <cfRule type="cellIs" dxfId="28" priority="4" operator="lessThan">
      <formula>$F$5</formula>
    </cfRule>
  </conditionalFormatting>
  <conditionalFormatting sqref="L7:L408">
    <cfRule type="cellIs" dxfId="27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8" fitToHeight="0" orientation="landscape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2025: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'2024'!D3+1</f>
        <v>45658</v>
      </c>
      <c r="D3" s="135">
        <f>C3+364</f>
        <v>46022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50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45658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45659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45660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45661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45662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45663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45664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45665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45666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45667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45668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45669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45670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45671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45672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45673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45674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45675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45676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45677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45678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45679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45680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45681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45682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45683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45684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45685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45686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45687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45688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45689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45690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45691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45692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45693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45694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45695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45696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45697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45698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45699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45700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45701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45702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45703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45704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45705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45706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45707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45708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45709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45710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45711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45712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45713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45714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45715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45716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45717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45718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45719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45720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45721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45722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45723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45724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45725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45726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45727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45728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45729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45730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45731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45732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45733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45734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45735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45736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45737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45738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45739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45740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45741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45742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45743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45744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45745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45746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45747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45748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45749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45750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45751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45752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45753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45754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45755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45756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45757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45758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45759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45760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45761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45762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45763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45764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45765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45766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45767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45768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45769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45770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45771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45772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45773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45774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45775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45776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45777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45778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45779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45780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45781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45782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45783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45784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45785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45786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45787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45788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45789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45790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45791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45792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45793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45794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45795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45796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45797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45798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45799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45800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45801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45802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45803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45804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45805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45806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45807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45808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45809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45810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45811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45812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45813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45814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45815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45816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45817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45818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45819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45820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45821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45822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45823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45824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45825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45826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45827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45828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45829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45830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45831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45832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45833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45834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45835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45836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45837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45838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45839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45840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45841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45842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45843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45844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45845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45846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45847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45848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45849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45850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45851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45852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45853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45854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45855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45856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45857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45858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45859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45860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45861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45862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45863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45864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45865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45866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45867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45868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45869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45870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45871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45872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45873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45874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45875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45876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45877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45878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45879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45880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45881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45882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45883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45884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45885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45886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45887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45888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45889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45890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45891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45892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45893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45894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45895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45896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45897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45898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45899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45900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45901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45902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45903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45904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45905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45906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45907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45908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45909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45910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45911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45912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45913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45914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45915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45916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45917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45918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45919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45920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45921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45922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45923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45924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45925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45926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45927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45928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45929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45930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45931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45932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45933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45934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45935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45936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45937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45938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45939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45940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45941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45942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45943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45944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45945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45946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45947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45948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45949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45950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45951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45952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45953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45954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45955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45956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45957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45958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45959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45960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45961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45962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45963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45964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45965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45966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45967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45968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45969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45970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45971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45972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45973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45974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45975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45976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45977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45978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45979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45980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45981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45982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45983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45984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45985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45986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45987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45988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45989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45990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45991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45992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45993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45994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45995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45996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45997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45998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45999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46000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46001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46002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46003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46004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46005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46006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46007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46008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46009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46010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46011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46012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46013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46014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46015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46016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46017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46018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46019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46020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46021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46022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46023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46024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46025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46026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46027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46028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46029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46030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46031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46032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46033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46034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46035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46036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46037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46038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46039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46040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46041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46042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46043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46044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46045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46046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46047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46048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46049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46050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46051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46052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46053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46054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46055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46056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46057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46058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46059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17" stopIfTrue="1">
      <formula>LEN(TRIM(L409))=0</formula>
    </cfRule>
    <cfRule type="cellIs" dxfId="125" priority="19" operator="greaterThan">
      <formula>$F$5</formula>
    </cfRule>
    <cfRule type="cellIs" dxfId="124" priority="20" operator="lessThanOrEqual">
      <formula>$F$5</formula>
    </cfRule>
  </conditionalFormatting>
  <conditionalFormatting sqref="L3">
    <cfRule type="cellIs" dxfId="69" priority="5" operator="between">
      <formula>$F$4</formula>
      <formula>$F$5</formula>
    </cfRule>
    <cfRule type="cellIs" dxfId="72" priority="6" operator="greaterThan">
      <formula>$F$5</formula>
    </cfRule>
    <cfRule type="cellIs" dxfId="71" priority="7" operator="lessThan">
      <formula>$F$4</formula>
    </cfRule>
    <cfRule type="containsBlanks" dxfId="70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26" priority="3" operator="greaterThan">
      <formula>$F$5</formula>
    </cfRule>
    <cfRule type="cellIs" dxfId="25" priority="4" operator="lessThan">
      <formula>$F$5</formula>
    </cfRule>
  </conditionalFormatting>
  <conditionalFormatting sqref="L7:L408">
    <cfRule type="cellIs" dxfId="24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8" fitToHeight="0" orientation="landscape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2026: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'2025'!D3+1</f>
        <v>46023</v>
      </c>
      <c r="D3" s="135">
        <f>C3+364</f>
        <v>46387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51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46023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46024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46025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46026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46027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46028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46029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46030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46031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46032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46033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46034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46035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46036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46037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46038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46039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46040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46041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46042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46043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46044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46045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46046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46047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46048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46049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46050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46051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46052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46053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46054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46055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46056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46057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46058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46059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46060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46061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46062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46063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46064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46065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46066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46067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46068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46069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46070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46071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46072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46073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46074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46075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46076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46077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46078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46079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46080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46081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46082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46083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46084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46085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46086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46087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46088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46089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46090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46091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46092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46093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46094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46095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46096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46097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46098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46099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46100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46101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46102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46103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46104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46105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46106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46107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46108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46109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46110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46111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46112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46113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46114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46115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46116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46117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46118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46119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46120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46121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46122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46123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46124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46125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46126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46127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46128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46129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46130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46131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46132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46133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46134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46135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46136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46137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46138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46139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46140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46141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46142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46143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46144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46145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46146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46147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46148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46149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46150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46151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46152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46153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46154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46155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46156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46157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46158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46159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46160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46161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46162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46163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46164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46165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46166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46167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46168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46169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46170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46171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46172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46173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46174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46175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46176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46177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46178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46179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46180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46181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46182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46183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46184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46185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46186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46187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46188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46189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46190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46191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46192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46193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46194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46195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46196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46197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46198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46199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46200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46201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46202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46203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46204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46205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46206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46207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46208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46209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46210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46211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46212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46213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46214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46215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46216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46217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46218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46219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46220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46221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46222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46223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46224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46225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46226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46227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46228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46229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46230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46231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46232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46233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46234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46235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46236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46237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46238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46239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46240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46241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46242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46243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46244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46245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46246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46247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46248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46249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46250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46251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46252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46253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46254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46255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46256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46257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46258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46259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46260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46261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46262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46263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46264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46265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46266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46267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46268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46269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46270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46271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46272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46273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46274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46275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46276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46277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46278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46279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46280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46281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46282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46283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46284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46285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46286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46287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46288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46289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46290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46291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46292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46293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46294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46295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46296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46297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46298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46299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46300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46301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46302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46303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46304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46305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46306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46307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46308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46309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46310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46311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46312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46313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46314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46315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46316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46317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46318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46319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46320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46321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46322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46323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46324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46325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46326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46327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46328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46329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46330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46331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46332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46333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46334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46335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46336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46337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46338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46339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46340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46341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46342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46343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46344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46345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46346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46347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46348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46349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46350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46351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46352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46353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46354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46355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46356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46357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46358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46359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46360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46361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46362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46363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46364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46365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46366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46367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46368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46369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46370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46371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46372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46373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46374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46375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46376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46377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46378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46379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46380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46381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46382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46383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46384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46385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46386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46387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46388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46389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46390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46391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46392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46393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46394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46395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46396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46397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46398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46399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46400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46401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46402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46403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46404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46405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46406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46407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46408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46409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46410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46411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46412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46413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46414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46415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46416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46417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46418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46419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46420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46421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46422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46423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46424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20" priority="22" operator="greaterThan">
      <formula>$F$5</formula>
    </cfRule>
    <cfRule type="cellIs" dxfId="119" priority="23" operator="lessThanOrEqual">
      <formula>$F$5</formula>
    </cfRule>
  </conditionalFormatting>
  <conditionalFormatting sqref="L3">
    <cfRule type="cellIs" dxfId="65" priority="5" operator="between">
      <formula>$F$4</formula>
      <formula>$F$5</formula>
    </cfRule>
    <cfRule type="cellIs" dxfId="68" priority="6" operator="greaterThan">
      <formula>$F$5</formula>
    </cfRule>
    <cfRule type="cellIs" dxfId="67" priority="7" operator="lessThan">
      <formula>$F$4</formula>
    </cfRule>
    <cfRule type="containsBlanks" dxfId="66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23" priority="3" operator="greaterThan">
      <formula>$F$5</formula>
    </cfRule>
    <cfRule type="cellIs" dxfId="22" priority="4" operator="lessThan">
      <formula>$F$5</formula>
    </cfRule>
  </conditionalFormatting>
  <conditionalFormatting sqref="L7:L408">
    <cfRule type="cellIs" dxfId="21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2027: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'2026'!D3+1</f>
        <v>46388</v>
      </c>
      <c r="D3" s="135">
        <f>C3+364</f>
        <v>46752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52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46388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46389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46390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46391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46392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46393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46394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46395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46396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46397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46398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46399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46400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46401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46402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46403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46404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46405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46406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46407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46408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46409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46410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46411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46412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46413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46414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46415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46416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46417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46418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46419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46420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46421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46422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46423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46424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46425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46426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46427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46428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46429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46430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46431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46432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46433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46434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46435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46436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46437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46438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46439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46440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46441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46442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46443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46444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46445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46446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46447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46448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46449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46450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46451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46452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46453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46454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46455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46456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46457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46458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46459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46460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46461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46462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46463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46464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46465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46466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46467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46468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46469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46470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46471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46472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46473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46474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46475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46476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46477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46478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46479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46480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46481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46482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46483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46484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46485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46486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46487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46488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46489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46490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46491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46492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46493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46494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46495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46496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46497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46498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46499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46500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46501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46502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46503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46504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46505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46506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46507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46508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46509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46510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46511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46512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46513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46514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46515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46516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46517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46518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46519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46520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46521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46522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46523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46524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46525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46526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46527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46528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46529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46530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46531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46532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46533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46534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46535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46536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46537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46538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46539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46540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46541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46542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46543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46544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46545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46546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46547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46548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46549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46550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46551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46552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46553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46554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46555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46556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46557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46558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46559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46560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46561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46562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46563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46564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46565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46566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46567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46568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46569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46570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46571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46572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46573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46574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46575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46576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46577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46578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46579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46580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46581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46582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46583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46584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46585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46586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46587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46588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46589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46590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46591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46592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46593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46594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46595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46596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46597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46598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46599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46600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46601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46602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46603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46604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46605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46606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46607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46608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46609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46610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46611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46612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46613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46614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46615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46616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46617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46618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46619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46620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46621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46622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46623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46624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46625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46626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46627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46628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46629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46630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46631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46632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46633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46634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46635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46636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46637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46638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46639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46640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46641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46642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46643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46644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46645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46646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46647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46648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46649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46650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46651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46652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46653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46654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46655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46656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46657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46658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46659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46660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46661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46662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46663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46664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46665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46666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46667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46668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46669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46670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46671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46672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46673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46674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46675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46676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46677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46678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46679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46680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46681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46682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46683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46684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46685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46686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46687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46688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46689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46690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46691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46692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46693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46694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46695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46696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46697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46698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46699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46700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46701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46702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46703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46704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46705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46706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46707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46708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46709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46710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46711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46712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46713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46714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46715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46716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46717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46718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46719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46720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46721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46722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46723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46724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46725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46726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46727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46728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46729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46730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46731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46732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46733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46734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46735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46736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46737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46738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46739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46740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46741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46742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46743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46744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46745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46746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46747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46748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46749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46750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46751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46752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46753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46754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46755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46756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46757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46758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46759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46760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46761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46762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46763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46764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46765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46766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46767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46768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46769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46770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46771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46772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46773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46774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46775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46776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46777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46778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46779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46780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46781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46782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46783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46784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46785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46786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46787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46788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46789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15" priority="22" operator="greaterThan">
      <formula>$F$5</formula>
    </cfRule>
    <cfRule type="cellIs" dxfId="114" priority="23" operator="lessThanOrEqual">
      <formula>$F$5</formula>
    </cfRule>
  </conditionalFormatting>
  <conditionalFormatting sqref="L3">
    <cfRule type="cellIs" dxfId="61" priority="5" operator="between">
      <formula>$F$4</formula>
      <formula>$F$5</formula>
    </cfRule>
    <cfRule type="cellIs" dxfId="64" priority="6" operator="greaterThan">
      <formula>$F$5</formula>
    </cfRule>
    <cfRule type="cellIs" dxfId="63" priority="7" operator="lessThan">
      <formula>$F$4</formula>
    </cfRule>
    <cfRule type="containsBlanks" dxfId="62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20" priority="3" operator="greaterThan">
      <formula>$F$5</formula>
    </cfRule>
    <cfRule type="cellIs" dxfId="19" priority="4" operator="lessThan">
      <formula>$F$5</formula>
    </cfRule>
  </conditionalFormatting>
  <conditionalFormatting sqref="L7:L408">
    <cfRule type="cellIs" dxfId="18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2028: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'2027'!D3+1</f>
        <v>46753</v>
      </c>
      <c r="D3" s="135">
        <f>C3+365</f>
        <v>47118</v>
      </c>
      <c r="E3" s="162">
        <f>D3-C3</f>
        <v>365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53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46753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46754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46755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46756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46757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46758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46759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46760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46761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46762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46763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46764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46765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46766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46767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46768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46769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46770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46771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46772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46773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46774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46775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46776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46777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46778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46779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46780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46781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46782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46783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46784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46785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46786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46787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46788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46789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46790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46791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46792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46793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46794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46795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46796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46797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46798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46799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46800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46801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46802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46803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46804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46805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46806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46807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46808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46809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46810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46811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46812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46813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46814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46815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46816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46817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46818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46819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46820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46821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46822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46823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46824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46825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46826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46827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46828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46829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46830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46831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46832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46833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46834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46835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46836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46837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46838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46839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46840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46841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46842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46843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46844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46845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46846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46847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46848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46849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46850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46851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46852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46853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46854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46855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46856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46857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46858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46859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46860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46861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46862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46863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46864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46865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46866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46867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46868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46869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46870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46871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46872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46873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46874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46875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46876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46877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46878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46879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46880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46881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46882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46883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46884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46885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46886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46887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46888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46889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46890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46891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46892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46893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46894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46895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46896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46897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46898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46899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46900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46901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46902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46903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46904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46905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46906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46907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46908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46909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46910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46911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46912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46913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46914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46915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46916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46917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46918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46919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46920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46921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46922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46923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46924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46925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46926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46927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46928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46929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46930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46931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46932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46933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46934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46935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46936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46937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46938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46939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46940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46941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46942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46943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46944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46945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46946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46947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46948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46949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46950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46951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46952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46953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46954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46955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46956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46957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46958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46959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46960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46961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46962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46963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46964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46965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46966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46967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46968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46969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46970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46971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46972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46973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46974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46975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46976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46977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46978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46979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46980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46981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46982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46983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46984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46985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46986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46987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46988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46989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46990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46991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46992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46993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46994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46995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46996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46997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46998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46999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47000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47001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47002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47003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47004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47005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47006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47007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47008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47009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47010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47011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47012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47013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47014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47015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47016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47017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47018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47019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47020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47021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47022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47023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47024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47025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47026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47027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47028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47029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47030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47031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47032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47033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47034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47035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47036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47037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47038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47039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47040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47041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47042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47043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47044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47045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47046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47047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47048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47049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47050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47051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47052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47053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47054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47055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47056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47057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47058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47059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47060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47061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47062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47063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47064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47065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47066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47067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47068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47069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47070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47071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47072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47073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47074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47075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47076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47077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47078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47079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47080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47081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47082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47083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47084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47085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47086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47087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47088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47089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47090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47091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47092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47093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47094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47095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47096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47097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47098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47099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47100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47101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47102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47103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47104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47105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47106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47107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47108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47109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47110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47111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47112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47113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47114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47115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47116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47117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47118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47119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47120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47121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47122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47123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47124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47125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47126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47127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47128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47129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47130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47131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47132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47133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47134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47135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47136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47137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47138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47139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47140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47141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47142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47143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47144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47145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47146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47147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47148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47149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47150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47151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47152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47153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47154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10" priority="22" operator="greaterThan">
      <formula>$F$5</formula>
    </cfRule>
    <cfRule type="cellIs" dxfId="109" priority="23" operator="lessThanOrEqual">
      <formula>$F$5</formula>
    </cfRule>
  </conditionalFormatting>
  <conditionalFormatting sqref="L3">
    <cfRule type="cellIs" dxfId="57" priority="5" operator="between">
      <formula>$F$4</formula>
      <formula>$F$5</formula>
    </cfRule>
    <cfRule type="cellIs" dxfId="60" priority="6" operator="greaterThan">
      <formula>$F$5</formula>
    </cfRule>
    <cfRule type="cellIs" dxfId="59" priority="7" operator="lessThan">
      <formula>$F$4</formula>
    </cfRule>
    <cfRule type="containsBlanks" dxfId="58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17" priority="3" operator="greaterThan">
      <formula>$F$5</formula>
    </cfRule>
    <cfRule type="cellIs" dxfId="16" priority="4" operator="lessThan">
      <formula>$F$5</formula>
    </cfRule>
  </conditionalFormatting>
  <conditionalFormatting sqref="L7:L408">
    <cfRule type="cellIs" dxfId="15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2029: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'2028'!D3+1</f>
        <v>47119</v>
      </c>
      <c r="D3" s="135">
        <f>C3+364</f>
        <v>47483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54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47119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47120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47121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47122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47123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47124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47125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47126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47127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47128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47129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47130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47131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47132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47133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47134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47135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47136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47137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47138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47139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47140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47141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47142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47143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47144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47145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47146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47147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47148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47149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47150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47151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47152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47153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47154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47155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47156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47157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47158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47159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47160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47161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47162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47163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47164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47165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47166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47167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47168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47169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47170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47171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47172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47173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47174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47175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47176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47177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47178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47179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47180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47181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47182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47183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47184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47185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47186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47187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47188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47189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47190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47191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47192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47193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47194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47195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47196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47197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47198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47199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47200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47201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47202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47203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47204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47205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47206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47207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47208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47209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47210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47211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47212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47213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47214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47215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47216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47217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47218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47219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47220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47221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47222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47223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47224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47225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47226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47227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47228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47229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47230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47231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47232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47233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47234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47235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47236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47237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47238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47239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47240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47241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47242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47243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47244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47245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47246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47247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47248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47249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47250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47251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47252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47253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47254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47255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47256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47257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47258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47259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47260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47261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47262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47263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47264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47265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47266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47267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47268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47269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47270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47271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47272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47273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47274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47275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47276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47277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47278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47279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47280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47281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47282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47283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47284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47285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47286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47287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47288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47289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47290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47291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47292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47293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47294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47295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47296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47297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47298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47299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47300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47301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47302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47303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47304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47305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47306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47307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47308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47309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47310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47311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47312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47313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47314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47315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47316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47317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47318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47319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47320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47321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47322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47323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47324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47325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47326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47327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47328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47329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47330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47331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47332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47333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47334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47335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47336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47337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47338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47339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47340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47341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47342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47343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47344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47345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47346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47347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47348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47349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47350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47351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47352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47353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47354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47355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47356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47357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47358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47359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47360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47361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47362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47363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47364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47365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47366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47367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47368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47369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47370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47371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47372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47373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47374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47375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47376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47377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47378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47379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47380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47381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47382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47383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47384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47385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47386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47387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47388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47389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47390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47391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47392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47393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47394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47395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47396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47397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47398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47399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47400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47401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47402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47403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47404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47405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47406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47407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47408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47409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47410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47411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47412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47413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47414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47415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47416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47417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47418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47419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47420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47421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47422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47423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47424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47425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47426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47427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47428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47429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47430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47431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47432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47433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47434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47435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47436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47437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47438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47439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47440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47441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47442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47443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47444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47445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47446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47447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47448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47449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47450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47451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47452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47453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47454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47455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47456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47457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47458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47459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47460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47461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47462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47463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47464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47465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47466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47467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47468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47469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47470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47471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47472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47473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47474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47475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47476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47477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47478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47479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47480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47481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47482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47483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47484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47485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47486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47487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47488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47489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47490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47491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47492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47493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47494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47495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47496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47497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47498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47499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47500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47501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47502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47503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47504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47505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47506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47507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47508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47509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47510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47511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47512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47513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47514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47515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47516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47517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47518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47519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47520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05" priority="22" operator="greaterThan">
      <formula>$F$5</formula>
    </cfRule>
    <cfRule type="cellIs" dxfId="104" priority="23" operator="lessThanOrEqual">
      <formula>$F$5</formula>
    </cfRule>
  </conditionalFormatting>
  <conditionalFormatting sqref="L3">
    <cfRule type="cellIs" dxfId="53" priority="5" operator="between">
      <formula>$F$4</formula>
      <formula>$F$5</formula>
    </cfRule>
    <cfRule type="cellIs" dxfId="56" priority="6" operator="greaterThan">
      <formula>$F$5</formula>
    </cfRule>
    <cfRule type="cellIs" dxfId="55" priority="7" operator="lessThan">
      <formula>$F$4</formula>
    </cfRule>
    <cfRule type="containsBlanks" dxfId="54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14" priority="3" operator="greaterThan">
      <formula>$F$5</formula>
    </cfRule>
    <cfRule type="cellIs" dxfId="13" priority="4" operator="lessThan">
      <formula>$F$5</formula>
    </cfRule>
  </conditionalFormatting>
  <conditionalFormatting sqref="L7:L408">
    <cfRule type="cellIs" dxfId="12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U408"/>
  <sheetViews>
    <sheetView showGridLines="0" zoomScaleNormal="100" zoomScaleSheetLayoutView="80" workbookViewId="0">
      <pane xSplit="1" ySplit="6" topLeftCell="B380" activePane="bottomRight" state="frozen"/>
      <selection pane="topRight" activeCell="B1" sqref="B1"/>
      <selection pane="bottomLeft" activeCell="A7" sqref="A7"/>
      <selection pane="bottomRight" activeCell="F3" sqref="F3"/>
    </sheetView>
  </sheetViews>
  <sheetFormatPr defaultColWidth="9.109375" defaultRowHeight="14.4" x14ac:dyDescent="0.3"/>
  <cols>
    <col min="1" max="1" width="11.44140625" style="2" bestFit="1" customWidth="1"/>
    <col min="2" max="4" width="18.6640625" style="3" customWidth="1"/>
    <col min="5" max="6" width="18.6640625" style="59" customWidth="1"/>
    <col min="7" max="9" width="18.6640625" style="3" customWidth="1"/>
    <col min="10" max="12" width="18.6640625" style="59" customWidth="1"/>
    <col min="13" max="13" width="43.33203125" style="3" customWidth="1"/>
    <col min="14" max="14" width="48.88671875" style="37" customWidth="1"/>
    <col min="15" max="21" width="9.109375" style="33"/>
    <col min="22" max="16384" width="9.109375" style="2"/>
  </cols>
  <sheetData>
    <row r="1" spans="1:21" ht="12" customHeight="1" x14ac:dyDescent="0.3">
      <c r="A1" s="42"/>
      <c r="B1" s="43"/>
      <c r="C1" s="43"/>
      <c r="D1" s="132"/>
      <c r="E1" s="44" t="s">
        <v>8</v>
      </c>
      <c r="F1" s="44" t="s">
        <v>9</v>
      </c>
      <c r="G1" s="132"/>
      <c r="H1" s="43"/>
      <c r="I1" s="43"/>
      <c r="J1" s="55"/>
      <c r="K1" s="55"/>
      <c r="L1" s="55"/>
      <c r="M1" s="45"/>
      <c r="N1" s="33"/>
    </row>
    <row r="2" spans="1:21" s="31" customFormat="1" ht="24" thickBot="1" x14ac:dyDescent="0.35">
      <c r="A2" s="167" t="str">
        <f>IF(OR(KPI!F3="à remplir",KPI!F3=""),"",KPI!F3)</f>
        <v/>
      </c>
      <c r="B2" s="168"/>
      <c r="C2" s="46" t="s">
        <v>21</v>
      </c>
      <c r="D2" s="46" t="s">
        <v>46</v>
      </c>
      <c r="E2" s="56"/>
      <c r="F2" s="57" t="s">
        <v>5</v>
      </c>
      <c r="G2" s="47"/>
      <c r="H2" s="48" t="s">
        <v>22</v>
      </c>
      <c r="I2" s="47"/>
      <c r="J2" s="57" t="s">
        <v>6</v>
      </c>
      <c r="K2" s="56"/>
      <c r="L2" s="57" t="str">
        <f>CONCATENATE("Pourcentage de fuites en ",YEAR($A$108),":")</f>
        <v>Pourcentage de fuites en 2030:</v>
      </c>
      <c r="M2" s="49"/>
      <c r="N2" s="34"/>
      <c r="O2" s="35"/>
      <c r="P2" s="35"/>
      <c r="Q2" s="35"/>
      <c r="R2" s="35"/>
      <c r="S2" s="35"/>
      <c r="T2" s="35"/>
      <c r="U2" s="35"/>
    </row>
    <row r="3" spans="1:21" s="31" customFormat="1" ht="46.5" customHeight="1" thickBot="1" x14ac:dyDescent="0.35">
      <c r="A3" s="50"/>
      <c r="B3" s="47"/>
      <c r="C3" s="135">
        <f>'2029'!D3+1</f>
        <v>47484</v>
      </c>
      <c r="D3" s="135">
        <f>C3+364</f>
        <v>47848</v>
      </c>
      <c r="E3" s="162">
        <f>D3-C3</f>
        <v>364</v>
      </c>
      <c r="F3" s="123"/>
      <c r="G3" s="47"/>
      <c r="H3" s="124"/>
      <c r="I3" s="32" t="s">
        <v>23</v>
      </c>
      <c r="J3" s="66" t="str">
        <f>IF(SUM($E$7:$E$408)=0,"",(IF(SUM($E$7:$E$408)/E3&lt;1000,"rural","urbain")))</f>
        <v/>
      </c>
      <c r="K3" s="56"/>
      <c r="L3" s="67" t="str">
        <f>IFERROR(100%-(SUM($J$7:$J$408,$C$7:$C$408)/SUM($B$7:$B$408,$D$7:$D$408)),"")</f>
        <v/>
      </c>
      <c r="M3" s="49"/>
      <c r="N3" s="38"/>
      <c r="O3" s="35"/>
      <c r="P3" s="35"/>
      <c r="Q3" s="35"/>
      <c r="R3" s="35"/>
      <c r="S3" s="35"/>
      <c r="T3" s="35"/>
      <c r="U3" s="35"/>
    </row>
    <row r="4" spans="1:21" s="31" customFormat="1" ht="31.8" thickBot="1" x14ac:dyDescent="0.35">
      <c r="A4" s="50"/>
      <c r="B4" s="47"/>
      <c r="C4" s="169" t="s">
        <v>55</v>
      </c>
      <c r="D4" s="169"/>
      <c r="E4" s="56"/>
      <c r="F4" s="171">
        <f>IF($J$3="rural",15%,10%)</f>
        <v>0.1</v>
      </c>
      <c r="G4" s="51"/>
      <c r="H4" s="32"/>
      <c r="I4" s="32"/>
      <c r="J4" s="60" t="str">
        <f>IF($J$3="","",IF($J$3="rural","Selon les règles de l'art, le pourcentage des fuites est avisé en-dessous 20%","Selon les règles de l'art, le pourcentage des fuites est avisé en-dessous de 15%"))</f>
        <v/>
      </c>
      <c r="K4" s="56"/>
      <c r="L4" s="61"/>
      <c r="M4" s="49"/>
      <c r="N4" s="39"/>
      <c r="O4" s="35"/>
      <c r="P4" s="35"/>
      <c r="Q4" s="35"/>
      <c r="R4" s="35"/>
      <c r="S4" s="35"/>
      <c r="T4" s="35"/>
      <c r="U4" s="35"/>
    </row>
    <row r="5" spans="1:21" ht="12" customHeight="1" x14ac:dyDescent="0.3">
      <c r="A5" s="52"/>
      <c r="B5" s="136" t="s">
        <v>40</v>
      </c>
      <c r="C5" s="136" t="s">
        <v>41</v>
      </c>
      <c r="D5" s="136" t="s">
        <v>39</v>
      </c>
      <c r="E5" s="163"/>
      <c r="F5" s="53">
        <f>IF($J$3="rural",20%,15%)</f>
        <v>0.15</v>
      </c>
      <c r="G5" s="137" t="s">
        <v>100</v>
      </c>
      <c r="H5" s="138" t="s">
        <v>101</v>
      </c>
      <c r="I5" s="139" t="s">
        <v>102</v>
      </c>
      <c r="J5" s="140" t="s">
        <v>42</v>
      </c>
      <c r="K5" s="62"/>
      <c r="L5" s="62"/>
      <c r="M5" s="54"/>
      <c r="N5" s="33"/>
    </row>
    <row r="6" spans="1:21" s="1" customFormat="1" ht="53.25" customHeight="1" x14ac:dyDescent="0.3">
      <c r="A6" s="41" t="s">
        <v>0</v>
      </c>
      <c r="B6" s="40" t="s">
        <v>7</v>
      </c>
      <c r="C6" s="40" t="s">
        <v>3</v>
      </c>
      <c r="D6" s="40" t="s">
        <v>4</v>
      </c>
      <c r="E6" s="65" t="s">
        <v>26</v>
      </c>
      <c r="F6" s="65" t="s">
        <v>27</v>
      </c>
      <c r="G6" s="65" t="s">
        <v>86</v>
      </c>
      <c r="H6" s="65" t="s">
        <v>24</v>
      </c>
      <c r="I6" s="65" t="s">
        <v>25</v>
      </c>
      <c r="J6" s="65" t="s">
        <v>28</v>
      </c>
      <c r="K6" s="65" t="s">
        <v>29</v>
      </c>
      <c r="L6" s="65" t="s">
        <v>30</v>
      </c>
      <c r="M6" s="41" t="s">
        <v>1</v>
      </c>
      <c r="N6" s="36"/>
      <c r="O6" s="36"/>
      <c r="P6" s="36"/>
      <c r="Q6" s="36"/>
      <c r="R6" s="36"/>
      <c r="S6" s="36"/>
      <c r="T6" s="36"/>
      <c r="U6" s="36"/>
    </row>
    <row r="7" spans="1:21" x14ac:dyDescent="0.3">
      <c r="A7" s="64">
        <f>C3</f>
        <v>47484</v>
      </c>
      <c r="B7" s="128"/>
      <c r="C7" s="128"/>
      <c r="D7" s="128"/>
      <c r="E7" s="58" t="str">
        <f t="shared" ref="E7:E76" si="0">IF((B7-C7+D7)=0,"",B7-C7+D7)</f>
        <v/>
      </c>
      <c r="F7" s="58" t="str">
        <f t="shared" ref="F7:F21" si="1">IF(OR(E7="",J7=""),"",E7-J7)</f>
        <v/>
      </c>
      <c r="G7" s="128"/>
      <c r="H7" s="128"/>
      <c r="I7" s="128"/>
      <c r="J7" s="58" t="str">
        <f t="shared" ref="J7:J21" si="2">IF(SUM(G7:I7)=0,"",SUM(G7:I7))</f>
        <v/>
      </c>
      <c r="K7" s="63" t="str">
        <f t="shared" ref="K7:K21" si="3">IF(OR(E7="",J7=""),"",((J7+C7)/(B7+D7)))</f>
        <v/>
      </c>
      <c r="L7" s="63" t="str">
        <f t="shared" ref="L7:L70" si="4">IF(K7="","",100%-K7)</f>
        <v/>
      </c>
      <c r="M7" s="129"/>
      <c r="N7" s="33"/>
    </row>
    <row r="8" spans="1:21" x14ac:dyDescent="0.3">
      <c r="A8" s="64">
        <f>A7+1</f>
        <v>47485</v>
      </c>
      <c r="B8" s="128"/>
      <c r="C8" s="128"/>
      <c r="D8" s="128"/>
      <c r="E8" s="58" t="str">
        <f t="shared" si="0"/>
        <v/>
      </c>
      <c r="F8" s="58" t="str">
        <f t="shared" si="1"/>
        <v/>
      </c>
      <c r="G8" s="128"/>
      <c r="H8" s="128"/>
      <c r="I8" s="128"/>
      <c r="J8" s="58" t="str">
        <f t="shared" si="2"/>
        <v/>
      </c>
      <c r="K8" s="63" t="str">
        <f t="shared" si="3"/>
        <v/>
      </c>
      <c r="L8" s="63" t="str">
        <f t="shared" si="4"/>
        <v/>
      </c>
      <c r="M8" s="129"/>
      <c r="N8" s="33"/>
    </row>
    <row r="9" spans="1:21" x14ac:dyDescent="0.3">
      <c r="A9" s="64">
        <f t="shared" ref="A9:A72" si="5">A8+1</f>
        <v>47486</v>
      </c>
      <c r="B9" s="128"/>
      <c r="C9" s="128"/>
      <c r="D9" s="128"/>
      <c r="E9" s="58" t="str">
        <f t="shared" si="0"/>
        <v/>
      </c>
      <c r="F9" s="58" t="str">
        <f t="shared" si="1"/>
        <v/>
      </c>
      <c r="G9" s="128"/>
      <c r="H9" s="128"/>
      <c r="I9" s="128"/>
      <c r="J9" s="58" t="str">
        <f t="shared" si="2"/>
        <v/>
      </c>
      <c r="K9" s="63" t="str">
        <f t="shared" si="3"/>
        <v/>
      </c>
      <c r="L9" s="63" t="str">
        <f t="shared" si="4"/>
        <v/>
      </c>
      <c r="M9" s="129"/>
      <c r="N9" s="33"/>
    </row>
    <row r="10" spans="1:21" x14ac:dyDescent="0.3">
      <c r="A10" s="64">
        <f t="shared" si="5"/>
        <v>47487</v>
      </c>
      <c r="B10" s="128"/>
      <c r="C10" s="128"/>
      <c r="D10" s="128"/>
      <c r="E10" s="58" t="str">
        <f t="shared" si="0"/>
        <v/>
      </c>
      <c r="F10" s="58" t="str">
        <f t="shared" si="1"/>
        <v/>
      </c>
      <c r="G10" s="128"/>
      <c r="H10" s="128"/>
      <c r="I10" s="128"/>
      <c r="J10" s="58" t="str">
        <f t="shared" si="2"/>
        <v/>
      </c>
      <c r="K10" s="63" t="str">
        <f t="shared" si="3"/>
        <v/>
      </c>
      <c r="L10" s="63" t="str">
        <f t="shared" si="4"/>
        <v/>
      </c>
      <c r="M10" s="129"/>
      <c r="N10" s="33"/>
    </row>
    <row r="11" spans="1:21" x14ac:dyDescent="0.3">
      <c r="A11" s="64">
        <f t="shared" si="5"/>
        <v>47488</v>
      </c>
      <c r="B11" s="128"/>
      <c r="C11" s="128"/>
      <c r="D11" s="128"/>
      <c r="E11" s="58" t="str">
        <f t="shared" si="0"/>
        <v/>
      </c>
      <c r="F11" s="58" t="str">
        <f t="shared" si="1"/>
        <v/>
      </c>
      <c r="G11" s="128"/>
      <c r="H11" s="128"/>
      <c r="I11" s="128"/>
      <c r="J11" s="58" t="str">
        <f t="shared" si="2"/>
        <v/>
      </c>
      <c r="K11" s="63" t="str">
        <f t="shared" si="3"/>
        <v/>
      </c>
      <c r="L11" s="63" t="str">
        <f t="shared" si="4"/>
        <v/>
      </c>
      <c r="M11" s="129"/>
      <c r="N11" s="33"/>
    </row>
    <row r="12" spans="1:21" x14ac:dyDescent="0.3">
      <c r="A12" s="64">
        <f t="shared" si="5"/>
        <v>47489</v>
      </c>
      <c r="B12" s="128"/>
      <c r="C12" s="128"/>
      <c r="D12" s="128"/>
      <c r="E12" s="58" t="str">
        <f t="shared" si="0"/>
        <v/>
      </c>
      <c r="F12" s="58" t="str">
        <f t="shared" si="1"/>
        <v/>
      </c>
      <c r="G12" s="128"/>
      <c r="H12" s="128"/>
      <c r="I12" s="128"/>
      <c r="J12" s="58" t="str">
        <f t="shared" si="2"/>
        <v/>
      </c>
      <c r="K12" s="63" t="str">
        <f t="shared" si="3"/>
        <v/>
      </c>
      <c r="L12" s="63" t="str">
        <f t="shared" si="4"/>
        <v/>
      </c>
      <c r="M12" s="129"/>
      <c r="N12" s="33"/>
    </row>
    <row r="13" spans="1:21" x14ac:dyDescent="0.3">
      <c r="A13" s="64">
        <f t="shared" si="5"/>
        <v>47490</v>
      </c>
      <c r="B13" s="128"/>
      <c r="C13" s="128"/>
      <c r="D13" s="128"/>
      <c r="E13" s="58" t="str">
        <f t="shared" si="0"/>
        <v/>
      </c>
      <c r="F13" s="58" t="str">
        <f t="shared" si="1"/>
        <v/>
      </c>
      <c r="G13" s="128"/>
      <c r="H13" s="128"/>
      <c r="I13" s="128"/>
      <c r="J13" s="58" t="str">
        <f t="shared" si="2"/>
        <v/>
      </c>
      <c r="K13" s="63" t="str">
        <f t="shared" si="3"/>
        <v/>
      </c>
      <c r="L13" s="63" t="str">
        <f t="shared" si="4"/>
        <v/>
      </c>
      <c r="M13" s="129"/>
      <c r="N13" s="33"/>
    </row>
    <row r="14" spans="1:21" x14ac:dyDescent="0.3">
      <c r="A14" s="64">
        <f t="shared" si="5"/>
        <v>47491</v>
      </c>
      <c r="B14" s="128"/>
      <c r="C14" s="128"/>
      <c r="D14" s="128"/>
      <c r="E14" s="58" t="str">
        <f t="shared" si="0"/>
        <v/>
      </c>
      <c r="F14" s="58" t="str">
        <f t="shared" si="1"/>
        <v/>
      </c>
      <c r="G14" s="128"/>
      <c r="H14" s="128"/>
      <c r="I14" s="128"/>
      <c r="J14" s="58" t="str">
        <f t="shared" si="2"/>
        <v/>
      </c>
      <c r="K14" s="63" t="str">
        <f t="shared" si="3"/>
        <v/>
      </c>
      <c r="L14" s="63" t="str">
        <f t="shared" si="4"/>
        <v/>
      </c>
      <c r="M14" s="129"/>
      <c r="N14" s="33"/>
    </row>
    <row r="15" spans="1:21" x14ac:dyDescent="0.3">
      <c r="A15" s="64">
        <f t="shared" si="5"/>
        <v>47492</v>
      </c>
      <c r="B15" s="128"/>
      <c r="C15" s="128"/>
      <c r="D15" s="128"/>
      <c r="E15" s="58" t="str">
        <f t="shared" si="0"/>
        <v/>
      </c>
      <c r="F15" s="58" t="str">
        <f t="shared" si="1"/>
        <v/>
      </c>
      <c r="G15" s="128"/>
      <c r="H15" s="128"/>
      <c r="I15" s="128"/>
      <c r="J15" s="58" t="str">
        <f t="shared" si="2"/>
        <v/>
      </c>
      <c r="K15" s="63" t="str">
        <f t="shared" si="3"/>
        <v/>
      </c>
      <c r="L15" s="63" t="str">
        <f t="shared" si="4"/>
        <v/>
      </c>
      <c r="M15" s="129"/>
      <c r="N15" s="33"/>
    </row>
    <row r="16" spans="1:21" x14ac:dyDescent="0.3">
      <c r="A16" s="64">
        <f t="shared" si="5"/>
        <v>47493</v>
      </c>
      <c r="B16" s="128"/>
      <c r="C16" s="128"/>
      <c r="D16" s="128"/>
      <c r="E16" s="58" t="str">
        <f t="shared" si="0"/>
        <v/>
      </c>
      <c r="F16" s="58" t="str">
        <f t="shared" si="1"/>
        <v/>
      </c>
      <c r="G16" s="128"/>
      <c r="H16" s="128"/>
      <c r="I16" s="128"/>
      <c r="J16" s="58" t="str">
        <f t="shared" si="2"/>
        <v/>
      </c>
      <c r="K16" s="63" t="str">
        <f t="shared" si="3"/>
        <v/>
      </c>
      <c r="L16" s="63" t="str">
        <f t="shared" si="4"/>
        <v/>
      </c>
      <c r="M16" s="129"/>
      <c r="N16" s="33"/>
    </row>
    <row r="17" spans="1:14" x14ac:dyDescent="0.3">
      <c r="A17" s="64">
        <f t="shared" si="5"/>
        <v>47494</v>
      </c>
      <c r="B17" s="128"/>
      <c r="C17" s="128"/>
      <c r="D17" s="128"/>
      <c r="E17" s="58" t="str">
        <f t="shared" si="0"/>
        <v/>
      </c>
      <c r="F17" s="58" t="str">
        <f t="shared" si="1"/>
        <v/>
      </c>
      <c r="G17" s="128"/>
      <c r="H17" s="128"/>
      <c r="I17" s="128"/>
      <c r="J17" s="58" t="str">
        <f t="shared" si="2"/>
        <v/>
      </c>
      <c r="K17" s="63" t="str">
        <f t="shared" si="3"/>
        <v/>
      </c>
      <c r="L17" s="63" t="str">
        <f t="shared" si="4"/>
        <v/>
      </c>
      <c r="M17" s="129"/>
      <c r="N17" s="33"/>
    </row>
    <row r="18" spans="1:14" x14ac:dyDescent="0.3">
      <c r="A18" s="64">
        <f t="shared" si="5"/>
        <v>47495</v>
      </c>
      <c r="B18" s="128"/>
      <c r="C18" s="128"/>
      <c r="D18" s="128"/>
      <c r="E18" s="58" t="str">
        <f t="shared" si="0"/>
        <v/>
      </c>
      <c r="F18" s="58" t="str">
        <f t="shared" si="1"/>
        <v/>
      </c>
      <c r="G18" s="128"/>
      <c r="H18" s="128"/>
      <c r="I18" s="128"/>
      <c r="J18" s="58" t="str">
        <f t="shared" si="2"/>
        <v/>
      </c>
      <c r="K18" s="63" t="str">
        <f t="shared" si="3"/>
        <v/>
      </c>
      <c r="L18" s="63" t="str">
        <f t="shared" si="4"/>
        <v/>
      </c>
      <c r="M18" s="129"/>
      <c r="N18" s="33"/>
    </row>
    <row r="19" spans="1:14" x14ac:dyDescent="0.3">
      <c r="A19" s="64">
        <f t="shared" si="5"/>
        <v>47496</v>
      </c>
      <c r="B19" s="128"/>
      <c r="C19" s="128"/>
      <c r="D19" s="128"/>
      <c r="E19" s="58" t="str">
        <f t="shared" si="0"/>
        <v/>
      </c>
      <c r="F19" s="58" t="str">
        <f t="shared" si="1"/>
        <v/>
      </c>
      <c r="G19" s="128"/>
      <c r="H19" s="128"/>
      <c r="I19" s="128"/>
      <c r="J19" s="58" t="str">
        <f t="shared" si="2"/>
        <v/>
      </c>
      <c r="K19" s="63" t="str">
        <f t="shared" si="3"/>
        <v/>
      </c>
      <c r="L19" s="63" t="str">
        <f t="shared" si="4"/>
        <v/>
      </c>
      <c r="M19" s="129"/>
      <c r="N19" s="33"/>
    </row>
    <row r="20" spans="1:14" x14ac:dyDescent="0.3">
      <c r="A20" s="64">
        <f t="shared" si="5"/>
        <v>47497</v>
      </c>
      <c r="B20" s="128"/>
      <c r="C20" s="128"/>
      <c r="D20" s="128"/>
      <c r="E20" s="58" t="str">
        <f t="shared" si="0"/>
        <v/>
      </c>
      <c r="F20" s="58" t="str">
        <f t="shared" si="1"/>
        <v/>
      </c>
      <c r="G20" s="128"/>
      <c r="H20" s="128"/>
      <c r="I20" s="128"/>
      <c r="J20" s="58" t="str">
        <f t="shared" si="2"/>
        <v/>
      </c>
      <c r="K20" s="63" t="str">
        <f t="shared" si="3"/>
        <v/>
      </c>
      <c r="L20" s="63" t="str">
        <f t="shared" si="4"/>
        <v/>
      </c>
      <c r="M20" s="129"/>
      <c r="N20" s="33"/>
    </row>
    <row r="21" spans="1:14" x14ac:dyDescent="0.3">
      <c r="A21" s="64">
        <f t="shared" si="5"/>
        <v>47498</v>
      </c>
      <c r="B21" s="128"/>
      <c r="C21" s="128"/>
      <c r="D21" s="128"/>
      <c r="E21" s="58" t="str">
        <f t="shared" si="0"/>
        <v/>
      </c>
      <c r="F21" s="58" t="str">
        <f t="shared" si="1"/>
        <v/>
      </c>
      <c r="G21" s="128"/>
      <c r="H21" s="128"/>
      <c r="I21" s="128"/>
      <c r="J21" s="58" t="str">
        <f t="shared" si="2"/>
        <v/>
      </c>
      <c r="K21" s="63" t="str">
        <f t="shared" si="3"/>
        <v/>
      </c>
      <c r="L21" s="63" t="str">
        <f t="shared" si="4"/>
        <v/>
      </c>
      <c r="M21" s="129"/>
      <c r="N21" s="33"/>
    </row>
    <row r="22" spans="1:14" x14ac:dyDescent="0.3">
      <c r="A22" s="64">
        <f t="shared" si="5"/>
        <v>47499</v>
      </c>
      <c r="B22" s="128"/>
      <c r="C22" s="128"/>
      <c r="D22" s="128"/>
      <c r="E22" s="58" t="str">
        <f t="shared" si="0"/>
        <v/>
      </c>
      <c r="F22" s="58" t="str">
        <f t="shared" ref="F22:F27" si="6">IF(OR(E22="",J22=""),"",E22-J22)</f>
        <v/>
      </c>
      <c r="G22" s="128"/>
      <c r="H22" s="128"/>
      <c r="I22" s="128"/>
      <c r="J22" s="58" t="str">
        <f t="shared" ref="J22:J27" si="7">IF(SUM(G22:I22)=0,"",SUM(G22:I22))</f>
        <v/>
      </c>
      <c r="K22" s="63" t="str">
        <f t="shared" ref="K22:K27" si="8">IF(OR(E22="",J22=""),"",((J22+C22)/(B22+D22)))</f>
        <v/>
      </c>
      <c r="L22" s="63" t="str">
        <f t="shared" si="4"/>
        <v/>
      </c>
      <c r="M22" s="129"/>
      <c r="N22" s="33"/>
    </row>
    <row r="23" spans="1:14" x14ac:dyDescent="0.3">
      <c r="A23" s="64">
        <f t="shared" si="5"/>
        <v>47500</v>
      </c>
      <c r="B23" s="128"/>
      <c r="C23" s="128"/>
      <c r="D23" s="128"/>
      <c r="E23" s="58" t="str">
        <f t="shared" si="0"/>
        <v/>
      </c>
      <c r="F23" s="58" t="str">
        <f t="shared" si="6"/>
        <v/>
      </c>
      <c r="G23" s="128"/>
      <c r="H23" s="128"/>
      <c r="I23" s="128"/>
      <c r="J23" s="58" t="str">
        <f t="shared" si="7"/>
        <v/>
      </c>
      <c r="K23" s="63" t="str">
        <f t="shared" si="8"/>
        <v/>
      </c>
      <c r="L23" s="63" t="str">
        <f t="shared" si="4"/>
        <v/>
      </c>
      <c r="M23" s="129"/>
      <c r="N23" s="33"/>
    </row>
    <row r="24" spans="1:14" x14ac:dyDescent="0.3">
      <c r="A24" s="64">
        <f t="shared" si="5"/>
        <v>47501</v>
      </c>
      <c r="B24" s="128"/>
      <c r="C24" s="128"/>
      <c r="D24" s="128"/>
      <c r="E24" s="58" t="str">
        <f t="shared" si="0"/>
        <v/>
      </c>
      <c r="F24" s="58" t="str">
        <f t="shared" si="6"/>
        <v/>
      </c>
      <c r="G24" s="128"/>
      <c r="H24" s="128"/>
      <c r="I24" s="128"/>
      <c r="J24" s="58" t="str">
        <f t="shared" si="7"/>
        <v/>
      </c>
      <c r="K24" s="63" t="str">
        <f t="shared" si="8"/>
        <v/>
      </c>
      <c r="L24" s="63" t="str">
        <f t="shared" si="4"/>
        <v/>
      </c>
      <c r="M24" s="129"/>
      <c r="N24" s="33"/>
    </row>
    <row r="25" spans="1:14" x14ac:dyDescent="0.3">
      <c r="A25" s="64">
        <f t="shared" si="5"/>
        <v>47502</v>
      </c>
      <c r="B25" s="128"/>
      <c r="C25" s="128"/>
      <c r="D25" s="128"/>
      <c r="E25" s="58" t="str">
        <f t="shared" si="0"/>
        <v/>
      </c>
      <c r="F25" s="58" t="str">
        <f t="shared" si="6"/>
        <v/>
      </c>
      <c r="G25" s="128"/>
      <c r="H25" s="128"/>
      <c r="I25" s="128"/>
      <c r="J25" s="58" t="str">
        <f t="shared" si="7"/>
        <v/>
      </c>
      <c r="K25" s="63" t="str">
        <f t="shared" si="8"/>
        <v/>
      </c>
      <c r="L25" s="63" t="str">
        <f t="shared" si="4"/>
        <v/>
      </c>
      <c r="M25" s="129"/>
      <c r="N25" s="33"/>
    </row>
    <row r="26" spans="1:14" x14ac:dyDescent="0.3">
      <c r="A26" s="64">
        <f t="shared" si="5"/>
        <v>47503</v>
      </c>
      <c r="B26" s="128"/>
      <c r="C26" s="128"/>
      <c r="D26" s="128"/>
      <c r="E26" s="58" t="str">
        <f t="shared" si="0"/>
        <v/>
      </c>
      <c r="F26" s="58" t="str">
        <f t="shared" si="6"/>
        <v/>
      </c>
      <c r="G26" s="128"/>
      <c r="H26" s="128"/>
      <c r="I26" s="128"/>
      <c r="J26" s="58" t="str">
        <f t="shared" si="7"/>
        <v/>
      </c>
      <c r="K26" s="63" t="str">
        <f t="shared" si="8"/>
        <v/>
      </c>
      <c r="L26" s="63" t="str">
        <f t="shared" si="4"/>
        <v/>
      </c>
      <c r="M26" s="129"/>
      <c r="N26" s="33"/>
    </row>
    <row r="27" spans="1:14" x14ac:dyDescent="0.3">
      <c r="A27" s="64">
        <f t="shared" si="5"/>
        <v>47504</v>
      </c>
      <c r="B27" s="128"/>
      <c r="C27" s="128"/>
      <c r="D27" s="128"/>
      <c r="E27" s="58" t="str">
        <f t="shared" si="0"/>
        <v/>
      </c>
      <c r="F27" s="58" t="str">
        <f t="shared" si="6"/>
        <v/>
      </c>
      <c r="G27" s="128"/>
      <c r="H27" s="128"/>
      <c r="I27" s="128"/>
      <c r="J27" s="58" t="str">
        <f t="shared" si="7"/>
        <v/>
      </c>
      <c r="K27" s="63" t="str">
        <f t="shared" si="8"/>
        <v/>
      </c>
      <c r="L27" s="63" t="str">
        <f t="shared" si="4"/>
        <v/>
      </c>
      <c r="M27" s="129"/>
      <c r="N27" s="33"/>
    </row>
    <row r="28" spans="1:14" x14ac:dyDescent="0.3">
      <c r="A28" s="64">
        <f t="shared" si="5"/>
        <v>47505</v>
      </c>
      <c r="B28" s="128"/>
      <c r="C28" s="128"/>
      <c r="D28" s="128"/>
      <c r="E28" s="58" t="str">
        <f t="shared" si="0"/>
        <v/>
      </c>
      <c r="F28" s="58" t="str">
        <f t="shared" ref="F28:F91" si="9">IF(OR(E28="",J28=""),"",E28-J28)</f>
        <v/>
      </c>
      <c r="G28" s="128"/>
      <c r="H28" s="128"/>
      <c r="I28" s="128"/>
      <c r="J28" s="58" t="str">
        <f t="shared" ref="J28:J91" si="10">IF(SUM(G28:I28)=0,"",SUM(G28:I28))</f>
        <v/>
      </c>
      <c r="K28" s="63" t="str">
        <f t="shared" ref="K28:K91" si="11">IF(OR(E28="",J28=""),"",((J28+C28)/(B28+D28)))</f>
        <v/>
      </c>
      <c r="L28" s="63" t="str">
        <f t="shared" si="4"/>
        <v/>
      </c>
      <c r="M28" s="129"/>
      <c r="N28" s="33"/>
    </row>
    <row r="29" spans="1:14" x14ac:dyDescent="0.3">
      <c r="A29" s="64">
        <f t="shared" si="5"/>
        <v>47506</v>
      </c>
      <c r="B29" s="128"/>
      <c r="C29" s="128"/>
      <c r="D29" s="128"/>
      <c r="E29" s="58" t="str">
        <f t="shared" si="0"/>
        <v/>
      </c>
      <c r="F29" s="58" t="str">
        <f t="shared" si="9"/>
        <v/>
      </c>
      <c r="G29" s="128"/>
      <c r="H29" s="128"/>
      <c r="I29" s="128"/>
      <c r="J29" s="58" t="str">
        <f t="shared" si="10"/>
        <v/>
      </c>
      <c r="K29" s="63" t="str">
        <f t="shared" si="11"/>
        <v/>
      </c>
      <c r="L29" s="63" t="str">
        <f t="shared" si="4"/>
        <v/>
      </c>
      <c r="M29" s="129"/>
      <c r="N29" s="33"/>
    </row>
    <row r="30" spans="1:14" x14ac:dyDescent="0.3">
      <c r="A30" s="64">
        <f t="shared" si="5"/>
        <v>47507</v>
      </c>
      <c r="B30" s="128"/>
      <c r="C30" s="128"/>
      <c r="D30" s="128"/>
      <c r="E30" s="58" t="str">
        <f t="shared" si="0"/>
        <v/>
      </c>
      <c r="F30" s="58" t="str">
        <f t="shared" si="9"/>
        <v/>
      </c>
      <c r="G30" s="128"/>
      <c r="H30" s="128"/>
      <c r="I30" s="128"/>
      <c r="J30" s="58" t="str">
        <f t="shared" si="10"/>
        <v/>
      </c>
      <c r="K30" s="63" t="str">
        <f t="shared" si="11"/>
        <v/>
      </c>
      <c r="L30" s="63" t="str">
        <f t="shared" si="4"/>
        <v/>
      </c>
      <c r="M30" s="129"/>
      <c r="N30" s="33"/>
    </row>
    <row r="31" spans="1:14" x14ac:dyDescent="0.3">
      <c r="A31" s="64">
        <f t="shared" si="5"/>
        <v>47508</v>
      </c>
      <c r="B31" s="128"/>
      <c r="C31" s="128"/>
      <c r="D31" s="128"/>
      <c r="E31" s="58" t="str">
        <f t="shared" si="0"/>
        <v/>
      </c>
      <c r="F31" s="58" t="str">
        <f t="shared" si="9"/>
        <v/>
      </c>
      <c r="G31" s="128"/>
      <c r="H31" s="128"/>
      <c r="I31" s="128"/>
      <c r="J31" s="58" t="str">
        <f t="shared" si="10"/>
        <v/>
      </c>
      <c r="K31" s="63" t="str">
        <f t="shared" si="11"/>
        <v/>
      </c>
      <c r="L31" s="63" t="str">
        <f t="shared" si="4"/>
        <v/>
      </c>
      <c r="M31" s="129"/>
      <c r="N31" s="33"/>
    </row>
    <row r="32" spans="1:14" x14ac:dyDescent="0.3">
      <c r="A32" s="64">
        <f t="shared" si="5"/>
        <v>47509</v>
      </c>
      <c r="B32" s="128"/>
      <c r="C32" s="128"/>
      <c r="D32" s="128"/>
      <c r="E32" s="58" t="str">
        <f t="shared" si="0"/>
        <v/>
      </c>
      <c r="F32" s="58" t="str">
        <f t="shared" si="9"/>
        <v/>
      </c>
      <c r="G32" s="128"/>
      <c r="H32" s="128"/>
      <c r="I32" s="128"/>
      <c r="J32" s="58" t="str">
        <f t="shared" si="10"/>
        <v/>
      </c>
      <c r="K32" s="63" t="str">
        <f t="shared" si="11"/>
        <v/>
      </c>
      <c r="L32" s="63" t="str">
        <f t="shared" si="4"/>
        <v/>
      </c>
      <c r="M32" s="129"/>
      <c r="N32" s="33"/>
    </row>
    <row r="33" spans="1:14" x14ac:dyDescent="0.3">
      <c r="A33" s="64">
        <f t="shared" si="5"/>
        <v>47510</v>
      </c>
      <c r="B33" s="128"/>
      <c r="C33" s="128"/>
      <c r="D33" s="128"/>
      <c r="E33" s="58" t="str">
        <f t="shared" si="0"/>
        <v/>
      </c>
      <c r="F33" s="58" t="str">
        <f t="shared" si="9"/>
        <v/>
      </c>
      <c r="G33" s="128"/>
      <c r="H33" s="128"/>
      <c r="I33" s="128"/>
      <c r="J33" s="58" t="str">
        <f t="shared" si="10"/>
        <v/>
      </c>
      <c r="K33" s="63" t="str">
        <f t="shared" si="11"/>
        <v/>
      </c>
      <c r="L33" s="63" t="str">
        <f t="shared" si="4"/>
        <v/>
      </c>
      <c r="M33" s="129"/>
      <c r="N33" s="33"/>
    </row>
    <row r="34" spans="1:14" x14ac:dyDescent="0.3">
      <c r="A34" s="64">
        <f t="shared" si="5"/>
        <v>47511</v>
      </c>
      <c r="B34" s="128"/>
      <c r="C34" s="128"/>
      <c r="D34" s="128"/>
      <c r="E34" s="58" t="str">
        <f t="shared" si="0"/>
        <v/>
      </c>
      <c r="F34" s="58" t="str">
        <f t="shared" si="9"/>
        <v/>
      </c>
      <c r="G34" s="128"/>
      <c r="H34" s="128"/>
      <c r="I34" s="128"/>
      <c r="J34" s="58" t="str">
        <f t="shared" si="10"/>
        <v/>
      </c>
      <c r="K34" s="63" t="str">
        <f t="shared" si="11"/>
        <v/>
      </c>
      <c r="L34" s="63" t="str">
        <f t="shared" si="4"/>
        <v/>
      </c>
      <c r="M34" s="129"/>
      <c r="N34" s="33"/>
    </row>
    <row r="35" spans="1:14" x14ac:dyDescent="0.3">
      <c r="A35" s="64">
        <f t="shared" si="5"/>
        <v>47512</v>
      </c>
      <c r="B35" s="128"/>
      <c r="C35" s="128"/>
      <c r="D35" s="128"/>
      <c r="E35" s="58" t="str">
        <f t="shared" si="0"/>
        <v/>
      </c>
      <c r="F35" s="58" t="str">
        <f t="shared" si="9"/>
        <v/>
      </c>
      <c r="G35" s="128"/>
      <c r="H35" s="128"/>
      <c r="I35" s="128"/>
      <c r="J35" s="58" t="str">
        <f t="shared" si="10"/>
        <v/>
      </c>
      <c r="K35" s="63" t="str">
        <f t="shared" si="11"/>
        <v/>
      </c>
      <c r="L35" s="63" t="str">
        <f t="shared" si="4"/>
        <v/>
      </c>
      <c r="M35" s="129"/>
      <c r="N35" s="33"/>
    </row>
    <row r="36" spans="1:14" x14ac:dyDescent="0.3">
      <c r="A36" s="64">
        <f t="shared" si="5"/>
        <v>47513</v>
      </c>
      <c r="B36" s="128"/>
      <c r="C36" s="128"/>
      <c r="D36" s="128"/>
      <c r="E36" s="58" t="str">
        <f t="shared" si="0"/>
        <v/>
      </c>
      <c r="F36" s="58" t="str">
        <f t="shared" si="9"/>
        <v/>
      </c>
      <c r="G36" s="128"/>
      <c r="H36" s="128"/>
      <c r="I36" s="128"/>
      <c r="J36" s="58" t="str">
        <f t="shared" si="10"/>
        <v/>
      </c>
      <c r="K36" s="63" t="str">
        <f t="shared" si="11"/>
        <v/>
      </c>
      <c r="L36" s="63" t="str">
        <f t="shared" si="4"/>
        <v/>
      </c>
      <c r="M36" s="129"/>
      <c r="N36" s="33"/>
    </row>
    <row r="37" spans="1:14" x14ac:dyDescent="0.3">
      <c r="A37" s="64">
        <f t="shared" si="5"/>
        <v>47514</v>
      </c>
      <c r="B37" s="128"/>
      <c r="C37" s="128"/>
      <c r="D37" s="128"/>
      <c r="E37" s="58" t="str">
        <f t="shared" si="0"/>
        <v/>
      </c>
      <c r="F37" s="58" t="str">
        <f t="shared" si="9"/>
        <v/>
      </c>
      <c r="G37" s="128"/>
      <c r="H37" s="128"/>
      <c r="I37" s="128"/>
      <c r="J37" s="58" t="str">
        <f t="shared" si="10"/>
        <v/>
      </c>
      <c r="K37" s="63" t="str">
        <f t="shared" si="11"/>
        <v/>
      </c>
      <c r="L37" s="63" t="str">
        <f t="shared" si="4"/>
        <v/>
      </c>
      <c r="M37" s="129"/>
      <c r="N37" s="33"/>
    </row>
    <row r="38" spans="1:14" x14ac:dyDescent="0.3">
      <c r="A38" s="64">
        <f t="shared" si="5"/>
        <v>47515</v>
      </c>
      <c r="B38" s="128"/>
      <c r="C38" s="128"/>
      <c r="D38" s="128"/>
      <c r="E38" s="58" t="str">
        <f t="shared" si="0"/>
        <v/>
      </c>
      <c r="F38" s="58" t="str">
        <f t="shared" si="9"/>
        <v/>
      </c>
      <c r="G38" s="128"/>
      <c r="H38" s="128"/>
      <c r="I38" s="128"/>
      <c r="J38" s="58" t="str">
        <f t="shared" si="10"/>
        <v/>
      </c>
      <c r="K38" s="63" t="str">
        <f t="shared" si="11"/>
        <v/>
      </c>
      <c r="L38" s="63" t="str">
        <f t="shared" si="4"/>
        <v/>
      </c>
      <c r="M38" s="129"/>
      <c r="N38" s="33"/>
    </row>
    <row r="39" spans="1:14" x14ac:dyDescent="0.3">
      <c r="A39" s="64">
        <f t="shared" si="5"/>
        <v>47516</v>
      </c>
      <c r="B39" s="128"/>
      <c r="C39" s="128"/>
      <c r="D39" s="128"/>
      <c r="E39" s="58" t="str">
        <f t="shared" si="0"/>
        <v/>
      </c>
      <c r="F39" s="58" t="str">
        <f t="shared" si="9"/>
        <v/>
      </c>
      <c r="G39" s="128"/>
      <c r="H39" s="128"/>
      <c r="I39" s="128"/>
      <c r="J39" s="58" t="str">
        <f t="shared" si="10"/>
        <v/>
      </c>
      <c r="K39" s="63" t="str">
        <f t="shared" si="11"/>
        <v/>
      </c>
      <c r="L39" s="63" t="str">
        <f t="shared" si="4"/>
        <v/>
      </c>
      <c r="M39" s="129"/>
      <c r="N39" s="33"/>
    </row>
    <row r="40" spans="1:14" x14ac:dyDescent="0.3">
      <c r="A40" s="64">
        <f t="shared" si="5"/>
        <v>47517</v>
      </c>
      <c r="B40" s="128"/>
      <c r="C40" s="128"/>
      <c r="D40" s="128"/>
      <c r="E40" s="58" t="str">
        <f t="shared" si="0"/>
        <v/>
      </c>
      <c r="F40" s="58" t="str">
        <f t="shared" si="9"/>
        <v/>
      </c>
      <c r="G40" s="128"/>
      <c r="H40" s="128"/>
      <c r="I40" s="128"/>
      <c r="J40" s="58" t="str">
        <f t="shared" si="10"/>
        <v/>
      </c>
      <c r="K40" s="63" t="str">
        <f t="shared" si="11"/>
        <v/>
      </c>
      <c r="L40" s="63" t="str">
        <f t="shared" si="4"/>
        <v/>
      </c>
      <c r="M40" s="129"/>
      <c r="N40" s="33"/>
    </row>
    <row r="41" spans="1:14" x14ac:dyDescent="0.3">
      <c r="A41" s="64">
        <f t="shared" si="5"/>
        <v>47518</v>
      </c>
      <c r="B41" s="128"/>
      <c r="C41" s="128"/>
      <c r="D41" s="128"/>
      <c r="E41" s="58" t="str">
        <f t="shared" si="0"/>
        <v/>
      </c>
      <c r="F41" s="58" t="str">
        <f t="shared" si="9"/>
        <v/>
      </c>
      <c r="G41" s="128"/>
      <c r="H41" s="128"/>
      <c r="I41" s="128"/>
      <c r="J41" s="58" t="str">
        <f t="shared" si="10"/>
        <v/>
      </c>
      <c r="K41" s="63" t="str">
        <f t="shared" si="11"/>
        <v/>
      </c>
      <c r="L41" s="63" t="str">
        <f t="shared" si="4"/>
        <v/>
      </c>
      <c r="M41" s="129"/>
      <c r="N41" s="33"/>
    </row>
    <row r="42" spans="1:14" x14ac:dyDescent="0.3">
      <c r="A42" s="64">
        <f t="shared" si="5"/>
        <v>47519</v>
      </c>
      <c r="B42" s="128"/>
      <c r="C42" s="128"/>
      <c r="D42" s="128"/>
      <c r="E42" s="58" t="str">
        <f t="shared" si="0"/>
        <v/>
      </c>
      <c r="F42" s="58" t="str">
        <f t="shared" si="9"/>
        <v/>
      </c>
      <c r="G42" s="128"/>
      <c r="H42" s="128"/>
      <c r="I42" s="128"/>
      <c r="J42" s="58" t="str">
        <f t="shared" si="10"/>
        <v/>
      </c>
      <c r="K42" s="63" t="str">
        <f t="shared" si="11"/>
        <v/>
      </c>
      <c r="L42" s="63" t="str">
        <f t="shared" si="4"/>
        <v/>
      </c>
      <c r="M42" s="129"/>
      <c r="N42" s="33"/>
    </row>
    <row r="43" spans="1:14" x14ac:dyDescent="0.3">
      <c r="A43" s="64">
        <f t="shared" si="5"/>
        <v>47520</v>
      </c>
      <c r="B43" s="128"/>
      <c r="C43" s="128"/>
      <c r="D43" s="128"/>
      <c r="E43" s="58" t="str">
        <f t="shared" si="0"/>
        <v/>
      </c>
      <c r="F43" s="58" t="str">
        <f t="shared" si="9"/>
        <v/>
      </c>
      <c r="G43" s="128"/>
      <c r="H43" s="128"/>
      <c r="I43" s="128"/>
      <c r="J43" s="58" t="str">
        <f t="shared" si="10"/>
        <v/>
      </c>
      <c r="K43" s="63" t="str">
        <f t="shared" si="11"/>
        <v/>
      </c>
      <c r="L43" s="63" t="str">
        <f t="shared" si="4"/>
        <v/>
      </c>
      <c r="M43" s="129"/>
      <c r="N43" s="33"/>
    </row>
    <row r="44" spans="1:14" x14ac:dyDescent="0.3">
      <c r="A44" s="64">
        <f t="shared" si="5"/>
        <v>47521</v>
      </c>
      <c r="B44" s="128"/>
      <c r="C44" s="128"/>
      <c r="D44" s="128"/>
      <c r="E44" s="58" t="str">
        <f t="shared" si="0"/>
        <v/>
      </c>
      <c r="F44" s="58" t="str">
        <f t="shared" si="9"/>
        <v/>
      </c>
      <c r="G44" s="128"/>
      <c r="H44" s="128"/>
      <c r="I44" s="128"/>
      <c r="J44" s="58" t="str">
        <f t="shared" si="10"/>
        <v/>
      </c>
      <c r="K44" s="63" t="str">
        <f t="shared" si="11"/>
        <v/>
      </c>
      <c r="L44" s="63" t="str">
        <f t="shared" si="4"/>
        <v/>
      </c>
      <c r="M44" s="129"/>
      <c r="N44" s="33"/>
    </row>
    <row r="45" spans="1:14" x14ac:dyDescent="0.3">
      <c r="A45" s="64">
        <f t="shared" si="5"/>
        <v>47522</v>
      </c>
      <c r="B45" s="128"/>
      <c r="C45" s="128"/>
      <c r="D45" s="128"/>
      <c r="E45" s="58" t="str">
        <f t="shared" si="0"/>
        <v/>
      </c>
      <c r="F45" s="58" t="str">
        <f t="shared" si="9"/>
        <v/>
      </c>
      <c r="G45" s="128"/>
      <c r="H45" s="128"/>
      <c r="I45" s="128"/>
      <c r="J45" s="58" t="str">
        <f t="shared" si="10"/>
        <v/>
      </c>
      <c r="K45" s="63" t="str">
        <f t="shared" si="11"/>
        <v/>
      </c>
      <c r="L45" s="63" t="str">
        <f t="shared" si="4"/>
        <v/>
      </c>
      <c r="M45" s="129"/>
      <c r="N45" s="33"/>
    </row>
    <row r="46" spans="1:14" x14ac:dyDescent="0.3">
      <c r="A46" s="64">
        <f t="shared" si="5"/>
        <v>47523</v>
      </c>
      <c r="B46" s="128"/>
      <c r="C46" s="128"/>
      <c r="D46" s="128"/>
      <c r="E46" s="58" t="str">
        <f t="shared" si="0"/>
        <v/>
      </c>
      <c r="F46" s="58" t="str">
        <f t="shared" si="9"/>
        <v/>
      </c>
      <c r="G46" s="128"/>
      <c r="H46" s="128"/>
      <c r="I46" s="128"/>
      <c r="J46" s="58" t="str">
        <f t="shared" si="10"/>
        <v/>
      </c>
      <c r="K46" s="63" t="str">
        <f t="shared" si="11"/>
        <v/>
      </c>
      <c r="L46" s="63" t="str">
        <f t="shared" si="4"/>
        <v/>
      </c>
      <c r="M46" s="129"/>
      <c r="N46" s="33"/>
    </row>
    <row r="47" spans="1:14" x14ac:dyDescent="0.3">
      <c r="A47" s="64">
        <f t="shared" si="5"/>
        <v>47524</v>
      </c>
      <c r="B47" s="128"/>
      <c r="C47" s="128"/>
      <c r="D47" s="128"/>
      <c r="E47" s="58" t="str">
        <f t="shared" si="0"/>
        <v/>
      </c>
      <c r="F47" s="58" t="str">
        <f t="shared" si="9"/>
        <v/>
      </c>
      <c r="G47" s="128"/>
      <c r="H47" s="128"/>
      <c r="I47" s="128"/>
      <c r="J47" s="58" t="str">
        <f t="shared" si="10"/>
        <v/>
      </c>
      <c r="K47" s="63" t="str">
        <f t="shared" si="11"/>
        <v/>
      </c>
      <c r="L47" s="63" t="str">
        <f t="shared" si="4"/>
        <v/>
      </c>
      <c r="M47" s="129"/>
      <c r="N47" s="33"/>
    </row>
    <row r="48" spans="1:14" x14ac:dyDescent="0.3">
      <c r="A48" s="64">
        <f t="shared" si="5"/>
        <v>47525</v>
      </c>
      <c r="B48" s="128"/>
      <c r="C48" s="128"/>
      <c r="D48" s="128"/>
      <c r="E48" s="58" t="str">
        <f t="shared" si="0"/>
        <v/>
      </c>
      <c r="F48" s="58" t="str">
        <f t="shared" si="9"/>
        <v/>
      </c>
      <c r="G48" s="128"/>
      <c r="H48" s="128"/>
      <c r="I48" s="128"/>
      <c r="J48" s="58" t="str">
        <f t="shared" si="10"/>
        <v/>
      </c>
      <c r="K48" s="63" t="str">
        <f t="shared" si="11"/>
        <v/>
      </c>
      <c r="L48" s="63" t="str">
        <f t="shared" si="4"/>
        <v/>
      </c>
      <c r="M48" s="129"/>
      <c r="N48" s="33"/>
    </row>
    <row r="49" spans="1:14" x14ac:dyDescent="0.3">
      <c r="A49" s="64">
        <f t="shared" si="5"/>
        <v>47526</v>
      </c>
      <c r="B49" s="128"/>
      <c r="C49" s="128"/>
      <c r="D49" s="128"/>
      <c r="E49" s="58" t="str">
        <f t="shared" si="0"/>
        <v/>
      </c>
      <c r="F49" s="58" t="str">
        <f t="shared" si="9"/>
        <v/>
      </c>
      <c r="G49" s="128"/>
      <c r="H49" s="128"/>
      <c r="I49" s="128"/>
      <c r="J49" s="58" t="str">
        <f t="shared" si="10"/>
        <v/>
      </c>
      <c r="K49" s="63" t="str">
        <f t="shared" si="11"/>
        <v/>
      </c>
      <c r="L49" s="63" t="str">
        <f t="shared" si="4"/>
        <v/>
      </c>
      <c r="M49" s="129"/>
      <c r="N49" s="33"/>
    </row>
    <row r="50" spans="1:14" x14ac:dyDescent="0.3">
      <c r="A50" s="64">
        <f t="shared" si="5"/>
        <v>47527</v>
      </c>
      <c r="B50" s="128"/>
      <c r="C50" s="128"/>
      <c r="D50" s="128"/>
      <c r="E50" s="58" t="str">
        <f t="shared" si="0"/>
        <v/>
      </c>
      <c r="F50" s="58" t="str">
        <f t="shared" si="9"/>
        <v/>
      </c>
      <c r="G50" s="128"/>
      <c r="H50" s="128"/>
      <c r="I50" s="128"/>
      <c r="J50" s="58" t="str">
        <f t="shared" si="10"/>
        <v/>
      </c>
      <c r="K50" s="63" t="str">
        <f t="shared" si="11"/>
        <v/>
      </c>
      <c r="L50" s="63" t="str">
        <f t="shared" si="4"/>
        <v/>
      </c>
      <c r="M50" s="129"/>
      <c r="N50" s="33"/>
    </row>
    <row r="51" spans="1:14" x14ac:dyDescent="0.3">
      <c r="A51" s="64">
        <f t="shared" si="5"/>
        <v>47528</v>
      </c>
      <c r="B51" s="128"/>
      <c r="C51" s="128"/>
      <c r="D51" s="128"/>
      <c r="E51" s="58" t="str">
        <f t="shared" si="0"/>
        <v/>
      </c>
      <c r="F51" s="58" t="str">
        <f t="shared" si="9"/>
        <v/>
      </c>
      <c r="G51" s="128"/>
      <c r="H51" s="128"/>
      <c r="I51" s="128"/>
      <c r="J51" s="58" t="str">
        <f t="shared" si="10"/>
        <v/>
      </c>
      <c r="K51" s="63" t="str">
        <f t="shared" si="11"/>
        <v/>
      </c>
      <c r="L51" s="63" t="str">
        <f t="shared" si="4"/>
        <v/>
      </c>
      <c r="M51" s="129"/>
      <c r="N51" s="33"/>
    </row>
    <row r="52" spans="1:14" x14ac:dyDescent="0.3">
      <c r="A52" s="64">
        <f t="shared" si="5"/>
        <v>47529</v>
      </c>
      <c r="B52" s="128"/>
      <c r="C52" s="128"/>
      <c r="D52" s="128"/>
      <c r="E52" s="58" t="str">
        <f t="shared" si="0"/>
        <v/>
      </c>
      <c r="F52" s="58" t="str">
        <f t="shared" si="9"/>
        <v/>
      </c>
      <c r="G52" s="128"/>
      <c r="H52" s="128"/>
      <c r="I52" s="128"/>
      <c r="J52" s="58" t="str">
        <f t="shared" si="10"/>
        <v/>
      </c>
      <c r="K52" s="63" t="str">
        <f t="shared" si="11"/>
        <v/>
      </c>
      <c r="L52" s="63" t="str">
        <f t="shared" si="4"/>
        <v/>
      </c>
      <c r="M52" s="129"/>
      <c r="N52" s="33"/>
    </row>
    <row r="53" spans="1:14" x14ac:dyDescent="0.3">
      <c r="A53" s="64">
        <f t="shared" si="5"/>
        <v>47530</v>
      </c>
      <c r="B53" s="128"/>
      <c r="C53" s="128"/>
      <c r="D53" s="128"/>
      <c r="E53" s="58" t="str">
        <f t="shared" si="0"/>
        <v/>
      </c>
      <c r="F53" s="58" t="str">
        <f t="shared" si="9"/>
        <v/>
      </c>
      <c r="G53" s="128"/>
      <c r="H53" s="128"/>
      <c r="I53" s="128"/>
      <c r="J53" s="58" t="str">
        <f t="shared" si="10"/>
        <v/>
      </c>
      <c r="K53" s="63" t="str">
        <f t="shared" si="11"/>
        <v/>
      </c>
      <c r="L53" s="63" t="str">
        <f t="shared" si="4"/>
        <v/>
      </c>
      <c r="M53" s="129"/>
      <c r="N53" s="33"/>
    </row>
    <row r="54" spans="1:14" x14ac:dyDescent="0.3">
      <c r="A54" s="64">
        <f t="shared" si="5"/>
        <v>47531</v>
      </c>
      <c r="B54" s="128"/>
      <c r="C54" s="128"/>
      <c r="D54" s="128"/>
      <c r="E54" s="58" t="str">
        <f t="shared" si="0"/>
        <v/>
      </c>
      <c r="F54" s="58" t="str">
        <f t="shared" si="9"/>
        <v/>
      </c>
      <c r="G54" s="128"/>
      <c r="H54" s="128"/>
      <c r="I54" s="128"/>
      <c r="J54" s="58" t="str">
        <f t="shared" si="10"/>
        <v/>
      </c>
      <c r="K54" s="63" t="str">
        <f t="shared" si="11"/>
        <v/>
      </c>
      <c r="L54" s="63" t="str">
        <f t="shared" si="4"/>
        <v/>
      </c>
      <c r="M54" s="129"/>
      <c r="N54" s="33"/>
    </row>
    <row r="55" spans="1:14" x14ac:dyDescent="0.3">
      <c r="A55" s="64">
        <f t="shared" si="5"/>
        <v>47532</v>
      </c>
      <c r="B55" s="128"/>
      <c r="C55" s="128"/>
      <c r="D55" s="128"/>
      <c r="E55" s="58" t="str">
        <f t="shared" si="0"/>
        <v/>
      </c>
      <c r="F55" s="58" t="str">
        <f t="shared" si="9"/>
        <v/>
      </c>
      <c r="G55" s="128"/>
      <c r="H55" s="128"/>
      <c r="I55" s="128"/>
      <c r="J55" s="58" t="str">
        <f t="shared" si="10"/>
        <v/>
      </c>
      <c r="K55" s="63" t="str">
        <f t="shared" si="11"/>
        <v/>
      </c>
      <c r="L55" s="63" t="str">
        <f t="shared" si="4"/>
        <v/>
      </c>
      <c r="M55" s="129"/>
      <c r="N55" s="33"/>
    </row>
    <row r="56" spans="1:14" x14ac:dyDescent="0.3">
      <c r="A56" s="64">
        <f t="shared" si="5"/>
        <v>47533</v>
      </c>
      <c r="B56" s="128"/>
      <c r="C56" s="128"/>
      <c r="D56" s="128"/>
      <c r="E56" s="58" t="str">
        <f t="shared" si="0"/>
        <v/>
      </c>
      <c r="F56" s="58" t="str">
        <f t="shared" si="9"/>
        <v/>
      </c>
      <c r="G56" s="128"/>
      <c r="H56" s="128"/>
      <c r="I56" s="128"/>
      <c r="J56" s="58" t="str">
        <f t="shared" si="10"/>
        <v/>
      </c>
      <c r="K56" s="63" t="str">
        <f t="shared" si="11"/>
        <v/>
      </c>
      <c r="L56" s="63" t="str">
        <f t="shared" si="4"/>
        <v/>
      </c>
      <c r="M56" s="129"/>
      <c r="N56" s="33"/>
    </row>
    <row r="57" spans="1:14" x14ac:dyDescent="0.3">
      <c r="A57" s="64">
        <f t="shared" si="5"/>
        <v>47534</v>
      </c>
      <c r="B57" s="128"/>
      <c r="C57" s="128"/>
      <c r="D57" s="128"/>
      <c r="E57" s="58" t="str">
        <f t="shared" si="0"/>
        <v/>
      </c>
      <c r="F57" s="58" t="str">
        <f t="shared" si="9"/>
        <v/>
      </c>
      <c r="G57" s="128"/>
      <c r="H57" s="128"/>
      <c r="I57" s="128"/>
      <c r="J57" s="58" t="str">
        <f t="shared" si="10"/>
        <v/>
      </c>
      <c r="K57" s="63" t="str">
        <f t="shared" si="11"/>
        <v/>
      </c>
      <c r="L57" s="63" t="str">
        <f t="shared" si="4"/>
        <v/>
      </c>
      <c r="M57" s="129"/>
      <c r="N57" s="33"/>
    </row>
    <row r="58" spans="1:14" x14ac:dyDescent="0.3">
      <c r="A58" s="64">
        <f t="shared" si="5"/>
        <v>47535</v>
      </c>
      <c r="B58" s="128"/>
      <c r="C58" s="128"/>
      <c r="D58" s="128"/>
      <c r="E58" s="58" t="str">
        <f t="shared" si="0"/>
        <v/>
      </c>
      <c r="F58" s="58" t="str">
        <f t="shared" si="9"/>
        <v/>
      </c>
      <c r="G58" s="128"/>
      <c r="H58" s="128"/>
      <c r="I58" s="128"/>
      <c r="J58" s="58" t="str">
        <f t="shared" si="10"/>
        <v/>
      </c>
      <c r="K58" s="63" t="str">
        <f t="shared" si="11"/>
        <v/>
      </c>
      <c r="L58" s="63" t="str">
        <f t="shared" si="4"/>
        <v/>
      </c>
      <c r="M58" s="129"/>
      <c r="N58" s="33"/>
    </row>
    <row r="59" spans="1:14" x14ac:dyDescent="0.3">
      <c r="A59" s="64">
        <f t="shared" si="5"/>
        <v>47536</v>
      </c>
      <c r="B59" s="128"/>
      <c r="C59" s="128"/>
      <c r="D59" s="128"/>
      <c r="E59" s="58" t="str">
        <f t="shared" si="0"/>
        <v/>
      </c>
      <c r="F59" s="58" t="str">
        <f t="shared" si="9"/>
        <v/>
      </c>
      <c r="G59" s="128"/>
      <c r="H59" s="128"/>
      <c r="I59" s="128"/>
      <c r="J59" s="58" t="str">
        <f t="shared" si="10"/>
        <v/>
      </c>
      <c r="K59" s="63" t="str">
        <f t="shared" si="11"/>
        <v/>
      </c>
      <c r="L59" s="63" t="str">
        <f t="shared" si="4"/>
        <v/>
      </c>
      <c r="M59" s="129"/>
      <c r="N59" s="33"/>
    </row>
    <row r="60" spans="1:14" x14ac:dyDescent="0.3">
      <c r="A60" s="64">
        <f t="shared" si="5"/>
        <v>47537</v>
      </c>
      <c r="B60" s="128"/>
      <c r="C60" s="128"/>
      <c r="D60" s="128"/>
      <c r="E60" s="58" t="str">
        <f t="shared" si="0"/>
        <v/>
      </c>
      <c r="F60" s="58" t="str">
        <f t="shared" si="9"/>
        <v/>
      </c>
      <c r="G60" s="128"/>
      <c r="H60" s="128"/>
      <c r="I60" s="128"/>
      <c r="J60" s="58" t="str">
        <f t="shared" si="10"/>
        <v/>
      </c>
      <c r="K60" s="63" t="str">
        <f t="shared" si="11"/>
        <v/>
      </c>
      <c r="L60" s="63" t="str">
        <f t="shared" si="4"/>
        <v/>
      </c>
      <c r="M60" s="129"/>
      <c r="N60" s="33"/>
    </row>
    <row r="61" spans="1:14" x14ac:dyDescent="0.3">
      <c r="A61" s="64">
        <f t="shared" si="5"/>
        <v>47538</v>
      </c>
      <c r="B61" s="128"/>
      <c r="C61" s="128"/>
      <c r="D61" s="128"/>
      <c r="E61" s="58" t="str">
        <f t="shared" si="0"/>
        <v/>
      </c>
      <c r="F61" s="58" t="str">
        <f t="shared" si="9"/>
        <v/>
      </c>
      <c r="G61" s="128"/>
      <c r="H61" s="128"/>
      <c r="I61" s="128"/>
      <c r="J61" s="58" t="str">
        <f t="shared" si="10"/>
        <v/>
      </c>
      <c r="K61" s="63" t="str">
        <f t="shared" si="11"/>
        <v/>
      </c>
      <c r="L61" s="63" t="str">
        <f t="shared" si="4"/>
        <v/>
      </c>
      <c r="M61" s="129"/>
      <c r="N61" s="33"/>
    </row>
    <row r="62" spans="1:14" x14ac:dyDescent="0.3">
      <c r="A62" s="64">
        <f t="shared" si="5"/>
        <v>47539</v>
      </c>
      <c r="B62" s="128"/>
      <c r="C62" s="128"/>
      <c r="D62" s="128"/>
      <c r="E62" s="58" t="str">
        <f t="shared" si="0"/>
        <v/>
      </c>
      <c r="F62" s="58" t="str">
        <f t="shared" si="9"/>
        <v/>
      </c>
      <c r="G62" s="128"/>
      <c r="H62" s="128"/>
      <c r="I62" s="128"/>
      <c r="J62" s="58" t="str">
        <f t="shared" si="10"/>
        <v/>
      </c>
      <c r="K62" s="63" t="str">
        <f t="shared" si="11"/>
        <v/>
      </c>
      <c r="L62" s="63" t="str">
        <f t="shared" si="4"/>
        <v/>
      </c>
      <c r="M62" s="129"/>
      <c r="N62" s="33"/>
    </row>
    <row r="63" spans="1:14" x14ac:dyDescent="0.3">
      <c r="A63" s="64">
        <f t="shared" si="5"/>
        <v>47540</v>
      </c>
      <c r="B63" s="128"/>
      <c r="C63" s="128"/>
      <c r="D63" s="128"/>
      <c r="E63" s="58" t="str">
        <f t="shared" si="0"/>
        <v/>
      </c>
      <c r="F63" s="58" t="str">
        <f t="shared" si="9"/>
        <v/>
      </c>
      <c r="G63" s="128"/>
      <c r="H63" s="128"/>
      <c r="I63" s="128"/>
      <c r="J63" s="58" t="str">
        <f t="shared" si="10"/>
        <v/>
      </c>
      <c r="K63" s="63" t="str">
        <f t="shared" si="11"/>
        <v/>
      </c>
      <c r="L63" s="63" t="str">
        <f t="shared" si="4"/>
        <v/>
      </c>
      <c r="M63" s="129"/>
      <c r="N63" s="33"/>
    </row>
    <row r="64" spans="1:14" x14ac:dyDescent="0.3">
      <c r="A64" s="64">
        <f t="shared" si="5"/>
        <v>47541</v>
      </c>
      <c r="B64" s="128"/>
      <c r="C64" s="128"/>
      <c r="D64" s="128"/>
      <c r="E64" s="58" t="str">
        <f t="shared" si="0"/>
        <v/>
      </c>
      <c r="F64" s="58" t="str">
        <f t="shared" si="9"/>
        <v/>
      </c>
      <c r="G64" s="128"/>
      <c r="H64" s="128"/>
      <c r="I64" s="128"/>
      <c r="J64" s="58" t="str">
        <f t="shared" si="10"/>
        <v/>
      </c>
      <c r="K64" s="63" t="str">
        <f t="shared" si="11"/>
        <v/>
      </c>
      <c r="L64" s="63" t="str">
        <f t="shared" si="4"/>
        <v/>
      </c>
      <c r="M64" s="129"/>
      <c r="N64" s="33"/>
    </row>
    <row r="65" spans="1:14" x14ac:dyDescent="0.3">
      <c r="A65" s="64">
        <f t="shared" si="5"/>
        <v>47542</v>
      </c>
      <c r="B65" s="128"/>
      <c r="C65" s="128"/>
      <c r="D65" s="128"/>
      <c r="E65" s="58" t="str">
        <f t="shared" si="0"/>
        <v/>
      </c>
      <c r="F65" s="58" t="str">
        <f t="shared" si="9"/>
        <v/>
      </c>
      <c r="G65" s="128"/>
      <c r="H65" s="128"/>
      <c r="I65" s="128"/>
      <c r="J65" s="58" t="str">
        <f t="shared" si="10"/>
        <v/>
      </c>
      <c r="K65" s="63" t="str">
        <f t="shared" si="11"/>
        <v/>
      </c>
      <c r="L65" s="63" t="str">
        <f t="shared" si="4"/>
        <v/>
      </c>
      <c r="M65" s="129"/>
      <c r="N65" s="33"/>
    </row>
    <row r="66" spans="1:14" x14ac:dyDescent="0.3">
      <c r="A66" s="64">
        <f t="shared" si="5"/>
        <v>47543</v>
      </c>
      <c r="B66" s="128"/>
      <c r="C66" s="128"/>
      <c r="D66" s="128"/>
      <c r="E66" s="58" t="str">
        <f t="shared" si="0"/>
        <v/>
      </c>
      <c r="F66" s="58" t="str">
        <f t="shared" si="9"/>
        <v/>
      </c>
      <c r="G66" s="128"/>
      <c r="H66" s="128"/>
      <c r="I66" s="128"/>
      <c r="J66" s="58" t="str">
        <f t="shared" si="10"/>
        <v/>
      </c>
      <c r="K66" s="63" t="str">
        <f t="shared" si="11"/>
        <v/>
      </c>
      <c r="L66" s="63" t="str">
        <f t="shared" si="4"/>
        <v/>
      </c>
      <c r="M66" s="129"/>
      <c r="N66" s="33"/>
    </row>
    <row r="67" spans="1:14" x14ac:dyDescent="0.3">
      <c r="A67" s="64">
        <f t="shared" si="5"/>
        <v>47544</v>
      </c>
      <c r="B67" s="128"/>
      <c r="C67" s="128"/>
      <c r="D67" s="128"/>
      <c r="E67" s="58" t="str">
        <f t="shared" si="0"/>
        <v/>
      </c>
      <c r="F67" s="58" t="str">
        <f t="shared" si="9"/>
        <v/>
      </c>
      <c r="G67" s="128"/>
      <c r="H67" s="128"/>
      <c r="I67" s="128"/>
      <c r="J67" s="58" t="str">
        <f t="shared" si="10"/>
        <v/>
      </c>
      <c r="K67" s="63" t="str">
        <f t="shared" si="11"/>
        <v/>
      </c>
      <c r="L67" s="63" t="str">
        <f t="shared" si="4"/>
        <v/>
      </c>
      <c r="M67" s="129"/>
      <c r="N67" s="33"/>
    </row>
    <row r="68" spans="1:14" x14ac:dyDescent="0.3">
      <c r="A68" s="64">
        <f t="shared" si="5"/>
        <v>47545</v>
      </c>
      <c r="B68" s="128"/>
      <c r="C68" s="128"/>
      <c r="D68" s="128"/>
      <c r="E68" s="58" t="str">
        <f t="shared" si="0"/>
        <v/>
      </c>
      <c r="F68" s="58" t="str">
        <f t="shared" si="9"/>
        <v/>
      </c>
      <c r="G68" s="128"/>
      <c r="H68" s="128"/>
      <c r="I68" s="128"/>
      <c r="J68" s="58" t="str">
        <f t="shared" si="10"/>
        <v/>
      </c>
      <c r="K68" s="63" t="str">
        <f t="shared" si="11"/>
        <v/>
      </c>
      <c r="L68" s="63" t="str">
        <f t="shared" si="4"/>
        <v/>
      </c>
      <c r="M68" s="129"/>
      <c r="N68" s="33"/>
    </row>
    <row r="69" spans="1:14" x14ac:dyDescent="0.3">
      <c r="A69" s="64">
        <f t="shared" si="5"/>
        <v>47546</v>
      </c>
      <c r="B69" s="128"/>
      <c r="C69" s="128"/>
      <c r="D69" s="128"/>
      <c r="E69" s="58" t="str">
        <f t="shared" si="0"/>
        <v/>
      </c>
      <c r="F69" s="58" t="str">
        <f t="shared" si="9"/>
        <v/>
      </c>
      <c r="G69" s="128"/>
      <c r="H69" s="128"/>
      <c r="I69" s="128"/>
      <c r="J69" s="58" t="str">
        <f t="shared" si="10"/>
        <v/>
      </c>
      <c r="K69" s="63" t="str">
        <f t="shared" si="11"/>
        <v/>
      </c>
      <c r="L69" s="63" t="str">
        <f t="shared" si="4"/>
        <v/>
      </c>
      <c r="M69" s="129"/>
      <c r="N69" s="33"/>
    </row>
    <row r="70" spans="1:14" x14ac:dyDescent="0.3">
      <c r="A70" s="64">
        <f t="shared" si="5"/>
        <v>47547</v>
      </c>
      <c r="B70" s="128"/>
      <c r="C70" s="128"/>
      <c r="D70" s="128"/>
      <c r="E70" s="58" t="str">
        <f t="shared" si="0"/>
        <v/>
      </c>
      <c r="F70" s="58" t="str">
        <f t="shared" si="9"/>
        <v/>
      </c>
      <c r="G70" s="128"/>
      <c r="H70" s="128"/>
      <c r="I70" s="128"/>
      <c r="J70" s="58" t="str">
        <f t="shared" si="10"/>
        <v/>
      </c>
      <c r="K70" s="63" t="str">
        <f t="shared" si="11"/>
        <v/>
      </c>
      <c r="L70" s="63" t="str">
        <f t="shared" si="4"/>
        <v/>
      </c>
      <c r="M70" s="129"/>
      <c r="N70" s="33"/>
    </row>
    <row r="71" spans="1:14" x14ac:dyDescent="0.3">
      <c r="A71" s="64">
        <f t="shared" si="5"/>
        <v>47548</v>
      </c>
      <c r="B71" s="128"/>
      <c r="C71" s="128"/>
      <c r="D71" s="128"/>
      <c r="E71" s="58" t="str">
        <f t="shared" si="0"/>
        <v/>
      </c>
      <c r="F71" s="58" t="str">
        <f t="shared" si="9"/>
        <v/>
      </c>
      <c r="G71" s="128"/>
      <c r="H71" s="128"/>
      <c r="I71" s="128"/>
      <c r="J71" s="58" t="str">
        <f t="shared" si="10"/>
        <v/>
      </c>
      <c r="K71" s="63" t="str">
        <f t="shared" si="11"/>
        <v/>
      </c>
      <c r="L71" s="63" t="str">
        <f t="shared" ref="L71:L134" si="12">IF(K71="","",100%-K71)</f>
        <v/>
      </c>
      <c r="M71" s="129"/>
      <c r="N71" s="33"/>
    </row>
    <row r="72" spans="1:14" x14ac:dyDescent="0.3">
      <c r="A72" s="64">
        <f t="shared" si="5"/>
        <v>47549</v>
      </c>
      <c r="B72" s="128"/>
      <c r="C72" s="128"/>
      <c r="D72" s="128"/>
      <c r="E72" s="58" t="str">
        <f t="shared" si="0"/>
        <v/>
      </c>
      <c r="F72" s="58" t="str">
        <f t="shared" si="9"/>
        <v/>
      </c>
      <c r="G72" s="128"/>
      <c r="H72" s="128"/>
      <c r="I72" s="128"/>
      <c r="J72" s="58" t="str">
        <f t="shared" si="10"/>
        <v/>
      </c>
      <c r="K72" s="63" t="str">
        <f t="shared" si="11"/>
        <v/>
      </c>
      <c r="L72" s="63" t="str">
        <f t="shared" si="12"/>
        <v/>
      </c>
      <c r="M72" s="129"/>
      <c r="N72" s="33"/>
    </row>
    <row r="73" spans="1:14" x14ac:dyDescent="0.3">
      <c r="A73" s="64">
        <f t="shared" ref="A73:A136" si="13">A72+1</f>
        <v>47550</v>
      </c>
      <c r="B73" s="128"/>
      <c r="C73" s="128"/>
      <c r="D73" s="128"/>
      <c r="E73" s="58" t="str">
        <f t="shared" si="0"/>
        <v/>
      </c>
      <c r="F73" s="58" t="str">
        <f t="shared" si="9"/>
        <v/>
      </c>
      <c r="G73" s="128"/>
      <c r="H73" s="128"/>
      <c r="I73" s="128"/>
      <c r="J73" s="58" t="str">
        <f t="shared" si="10"/>
        <v/>
      </c>
      <c r="K73" s="63" t="str">
        <f t="shared" si="11"/>
        <v/>
      </c>
      <c r="L73" s="63" t="str">
        <f t="shared" si="12"/>
        <v/>
      </c>
      <c r="M73" s="129"/>
      <c r="N73" s="33"/>
    </row>
    <row r="74" spans="1:14" x14ac:dyDescent="0.3">
      <c r="A74" s="64">
        <f t="shared" si="13"/>
        <v>47551</v>
      </c>
      <c r="B74" s="128"/>
      <c r="C74" s="128"/>
      <c r="D74" s="128"/>
      <c r="E74" s="58" t="str">
        <f t="shared" si="0"/>
        <v/>
      </c>
      <c r="F74" s="58" t="str">
        <f t="shared" si="9"/>
        <v/>
      </c>
      <c r="G74" s="128"/>
      <c r="H74" s="128"/>
      <c r="I74" s="128"/>
      <c r="J74" s="58" t="str">
        <f t="shared" si="10"/>
        <v/>
      </c>
      <c r="K74" s="63" t="str">
        <f t="shared" si="11"/>
        <v/>
      </c>
      <c r="L74" s="63" t="str">
        <f t="shared" si="12"/>
        <v/>
      </c>
      <c r="M74" s="129"/>
      <c r="N74" s="33"/>
    </row>
    <row r="75" spans="1:14" x14ac:dyDescent="0.3">
      <c r="A75" s="64">
        <f t="shared" si="13"/>
        <v>47552</v>
      </c>
      <c r="B75" s="128"/>
      <c r="C75" s="128"/>
      <c r="D75" s="128"/>
      <c r="E75" s="58" t="str">
        <f t="shared" si="0"/>
        <v/>
      </c>
      <c r="F75" s="58" t="str">
        <f t="shared" si="9"/>
        <v/>
      </c>
      <c r="G75" s="128"/>
      <c r="H75" s="128"/>
      <c r="I75" s="128"/>
      <c r="J75" s="58" t="str">
        <f t="shared" si="10"/>
        <v/>
      </c>
      <c r="K75" s="63" t="str">
        <f t="shared" si="11"/>
        <v/>
      </c>
      <c r="L75" s="63" t="str">
        <f t="shared" si="12"/>
        <v/>
      </c>
      <c r="M75" s="129"/>
      <c r="N75" s="33"/>
    </row>
    <row r="76" spans="1:14" x14ac:dyDescent="0.3">
      <c r="A76" s="64">
        <f t="shared" si="13"/>
        <v>47553</v>
      </c>
      <c r="B76" s="128"/>
      <c r="C76" s="128"/>
      <c r="D76" s="128"/>
      <c r="E76" s="58" t="str">
        <f t="shared" si="0"/>
        <v/>
      </c>
      <c r="F76" s="58" t="str">
        <f t="shared" si="9"/>
        <v/>
      </c>
      <c r="G76" s="128"/>
      <c r="H76" s="128"/>
      <c r="I76" s="128"/>
      <c r="J76" s="58" t="str">
        <f t="shared" si="10"/>
        <v/>
      </c>
      <c r="K76" s="63" t="str">
        <f t="shared" si="11"/>
        <v/>
      </c>
      <c r="L76" s="63" t="str">
        <f t="shared" si="12"/>
        <v/>
      </c>
      <c r="M76" s="129"/>
      <c r="N76" s="33"/>
    </row>
    <row r="77" spans="1:14" x14ac:dyDescent="0.3">
      <c r="A77" s="64">
        <f t="shared" si="13"/>
        <v>47554</v>
      </c>
      <c r="B77" s="128"/>
      <c r="C77" s="128"/>
      <c r="D77" s="128"/>
      <c r="E77" s="58" t="str">
        <f t="shared" ref="E77:E140" si="14">IF((B77-C77+D77)=0,"",B77-C77+D77)</f>
        <v/>
      </c>
      <c r="F77" s="58" t="str">
        <f t="shared" si="9"/>
        <v/>
      </c>
      <c r="G77" s="128"/>
      <c r="H77" s="128"/>
      <c r="I77" s="128"/>
      <c r="J77" s="58" t="str">
        <f t="shared" si="10"/>
        <v/>
      </c>
      <c r="K77" s="63" t="str">
        <f t="shared" si="11"/>
        <v/>
      </c>
      <c r="L77" s="63" t="str">
        <f t="shared" si="12"/>
        <v/>
      </c>
      <c r="M77" s="129"/>
      <c r="N77" s="33"/>
    </row>
    <row r="78" spans="1:14" x14ac:dyDescent="0.3">
      <c r="A78" s="64">
        <f t="shared" si="13"/>
        <v>47555</v>
      </c>
      <c r="B78" s="128"/>
      <c r="C78" s="128"/>
      <c r="D78" s="128"/>
      <c r="E78" s="58" t="str">
        <f t="shared" si="14"/>
        <v/>
      </c>
      <c r="F78" s="58" t="str">
        <f t="shared" si="9"/>
        <v/>
      </c>
      <c r="G78" s="128"/>
      <c r="H78" s="128"/>
      <c r="I78" s="128"/>
      <c r="J78" s="58" t="str">
        <f t="shared" si="10"/>
        <v/>
      </c>
      <c r="K78" s="63" t="str">
        <f t="shared" si="11"/>
        <v/>
      </c>
      <c r="L78" s="63" t="str">
        <f t="shared" si="12"/>
        <v/>
      </c>
      <c r="M78" s="129"/>
      <c r="N78" s="33"/>
    </row>
    <row r="79" spans="1:14" x14ac:dyDescent="0.3">
      <c r="A79" s="64">
        <f t="shared" si="13"/>
        <v>47556</v>
      </c>
      <c r="B79" s="128"/>
      <c r="C79" s="128"/>
      <c r="D79" s="128"/>
      <c r="E79" s="58" t="str">
        <f t="shared" si="14"/>
        <v/>
      </c>
      <c r="F79" s="58" t="str">
        <f t="shared" si="9"/>
        <v/>
      </c>
      <c r="G79" s="128"/>
      <c r="H79" s="128"/>
      <c r="I79" s="128"/>
      <c r="J79" s="58" t="str">
        <f t="shared" si="10"/>
        <v/>
      </c>
      <c r="K79" s="63" t="str">
        <f t="shared" si="11"/>
        <v/>
      </c>
      <c r="L79" s="63" t="str">
        <f t="shared" si="12"/>
        <v/>
      </c>
      <c r="M79" s="129"/>
      <c r="N79" s="33"/>
    </row>
    <row r="80" spans="1:14" x14ac:dyDescent="0.3">
      <c r="A80" s="64">
        <f t="shared" si="13"/>
        <v>47557</v>
      </c>
      <c r="B80" s="128"/>
      <c r="C80" s="128"/>
      <c r="D80" s="128"/>
      <c r="E80" s="58" t="str">
        <f t="shared" si="14"/>
        <v/>
      </c>
      <c r="F80" s="58" t="str">
        <f t="shared" si="9"/>
        <v/>
      </c>
      <c r="G80" s="128"/>
      <c r="H80" s="128"/>
      <c r="I80" s="128"/>
      <c r="J80" s="58" t="str">
        <f t="shared" si="10"/>
        <v/>
      </c>
      <c r="K80" s="63" t="str">
        <f t="shared" si="11"/>
        <v/>
      </c>
      <c r="L80" s="63" t="str">
        <f t="shared" si="12"/>
        <v/>
      </c>
      <c r="M80" s="129"/>
      <c r="N80" s="33"/>
    </row>
    <row r="81" spans="1:14" x14ac:dyDescent="0.3">
      <c r="A81" s="64">
        <f t="shared" si="13"/>
        <v>47558</v>
      </c>
      <c r="B81" s="128"/>
      <c r="C81" s="128"/>
      <c r="D81" s="128"/>
      <c r="E81" s="58" t="str">
        <f t="shared" si="14"/>
        <v/>
      </c>
      <c r="F81" s="58" t="str">
        <f t="shared" si="9"/>
        <v/>
      </c>
      <c r="G81" s="128"/>
      <c r="H81" s="128"/>
      <c r="I81" s="128"/>
      <c r="J81" s="58" t="str">
        <f t="shared" si="10"/>
        <v/>
      </c>
      <c r="K81" s="63" t="str">
        <f t="shared" si="11"/>
        <v/>
      </c>
      <c r="L81" s="63" t="str">
        <f t="shared" si="12"/>
        <v/>
      </c>
      <c r="M81" s="129"/>
      <c r="N81" s="33"/>
    </row>
    <row r="82" spans="1:14" x14ac:dyDescent="0.3">
      <c r="A82" s="64">
        <f t="shared" si="13"/>
        <v>47559</v>
      </c>
      <c r="B82" s="128"/>
      <c r="C82" s="128"/>
      <c r="D82" s="128"/>
      <c r="E82" s="58" t="str">
        <f t="shared" si="14"/>
        <v/>
      </c>
      <c r="F82" s="58" t="str">
        <f t="shared" si="9"/>
        <v/>
      </c>
      <c r="G82" s="128"/>
      <c r="H82" s="128"/>
      <c r="I82" s="128"/>
      <c r="J82" s="58" t="str">
        <f t="shared" si="10"/>
        <v/>
      </c>
      <c r="K82" s="63" t="str">
        <f t="shared" si="11"/>
        <v/>
      </c>
      <c r="L82" s="63" t="str">
        <f t="shared" si="12"/>
        <v/>
      </c>
      <c r="M82" s="129"/>
      <c r="N82" s="33"/>
    </row>
    <row r="83" spans="1:14" x14ac:dyDescent="0.3">
      <c r="A83" s="64">
        <f t="shared" si="13"/>
        <v>47560</v>
      </c>
      <c r="B83" s="128"/>
      <c r="C83" s="128"/>
      <c r="D83" s="128"/>
      <c r="E83" s="58" t="str">
        <f t="shared" si="14"/>
        <v/>
      </c>
      <c r="F83" s="58" t="str">
        <f t="shared" si="9"/>
        <v/>
      </c>
      <c r="G83" s="128"/>
      <c r="H83" s="128"/>
      <c r="I83" s="128"/>
      <c r="J83" s="58" t="str">
        <f t="shared" si="10"/>
        <v/>
      </c>
      <c r="K83" s="63" t="str">
        <f t="shared" si="11"/>
        <v/>
      </c>
      <c r="L83" s="63" t="str">
        <f t="shared" si="12"/>
        <v/>
      </c>
      <c r="M83" s="129"/>
      <c r="N83" s="33"/>
    </row>
    <row r="84" spans="1:14" x14ac:dyDescent="0.3">
      <c r="A84" s="64">
        <f t="shared" si="13"/>
        <v>47561</v>
      </c>
      <c r="B84" s="128"/>
      <c r="C84" s="128"/>
      <c r="D84" s="128"/>
      <c r="E84" s="58" t="str">
        <f t="shared" si="14"/>
        <v/>
      </c>
      <c r="F84" s="58" t="str">
        <f t="shared" si="9"/>
        <v/>
      </c>
      <c r="G84" s="128"/>
      <c r="H84" s="128"/>
      <c r="I84" s="128"/>
      <c r="J84" s="58" t="str">
        <f t="shared" si="10"/>
        <v/>
      </c>
      <c r="K84" s="63" t="str">
        <f t="shared" si="11"/>
        <v/>
      </c>
      <c r="L84" s="63" t="str">
        <f t="shared" si="12"/>
        <v/>
      </c>
      <c r="M84" s="129"/>
      <c r="N84" s="33"/>
    </row>
    <row r="85" spans="1:14" x14ac:dyDescent="0.3">
      <c r="A85" s="64">
        <f t="shared" si="13"/>
        <v>47562</v>
      </c>
      <c r="B85" s="128"/>
      <c r="C85" s="128"/>
      <c r="D85" s="128"/>
      <c r="E85" s="58" t="str">
        <f t="shared" si="14"/>
        <v/>
      </c>
      <c r="F85" s="58" t="str">
        <f t="shared" si="9"/>
        <v/>
      </c>
      <c r="G85" s="128"/>
      <c r="H85" s="128"/>
      <c r="I85" s="128"/>
      <c r="J85" s="58" t="str">
        <f t="shared" si="10"/>
        <v/>
      </c>
      <c r="K85" s="63" t="str">
        <f t="shared" si="11"/>
        <v/>
      </c>
      <c r="L85" s="63" t="str">
        <f t="shared" si="12"/>
        <v/>
      </c>
      <c r="M85" s="129"/>
      <c r="N85" s="33"/>
    </row>
    <row r="86" spans="1:14" x14ac:dyDescent="0.3">
      <c r="A86" s="64">
        <f t="shared" si="13"/>
        <v>47563</v>
      </c>
      <c r="B86" s="128"/>
      <c r="C86" s="128"/>
      <c r="D86" s="128"/>
      <c r="E86" s="58" t="str">
        <f t="shared" si="14"/>
        <v/>
      </c>
      <c r="F86" s="58" t="str">
        <f t="shared" si="9"/>
        <v/>
      </c>
      <c r="G86" s="128"/>
      <c r="H86" s="128"/>
      <c r="I86" s="128"/>
      <c r="J86" s="58" t="str">
        <f t="shared" si="10"/>
        <v/>
      </c>
      <c r="K86" s="63" t="str">
        <f t="shared" si="11"/>
        <v/>
      </c>
      <c r="L86" s="63" t="str">
        <f t="shared" si="12"/>
        <v/>
      </c>
      <c r="M86" s="129"/>
      <c r="N86" s="33"/>
    </row>
    <row r="87" spans="1:14" x14ac:dyDescent="0.3">
      <c r="A87" s="64">
        <f t="shared" si="13"/>
        <v>47564</v>
      </c>
      <c r="B87" s="128"/>
      <c r="C87" s="128"/>
      <c r="D87" s="128"/>
      <c r="E87" s="58" t="str">
        <f t="shared" si="14"/>
        <v/>
      </c>
      <c r="F87" s="58" t="str">
        <f t="shared" si="9"/>
        <v/>
      </c>
      <c r="G87" s="128"/>
      <c r="H87" s="128"/>
      <c r="I87" s="128"/>
      <c r="J87" s="58" t="str">
        <f t="shared" si="10"/>
        <v/>
      </c>
      <c r="K87" s="63" t="str">
        <f t="shared" si="11"/>
        <v/>
      </c>
      <c r="L87" s="63" t="str">
        <f t="shared" si="12"/>
        <v/>
      </c>
      <c r="M87" s="129"/>
      <c r="N87" s="33"/>
    </row>
    <row r="88" spans="1:14" x14ac:dyDescent="0.3">
      <c r="A88" s="64">
        <f t="shared" si="13"/>
        <v>47565</v>
      </c>
      <c r="B88" s="128"/>
      <c r="C88" s="128"/>
      <c r="D88" s="128"/>
      <c r="E88" s="58" t="str">
        <f t="shared" si="14"/>
        <v/>
      </c>
      <c r="F88" s="58" t="str">
        <f t="shared" si="9"/>
        <v/>
      </c>
      <c r="G88" s="128"/>
      <c r="H88" s="128"/>
      <c r="I88" s="128"/>
      <c r="J88" s="58" t="str">
        <f t="shared" si="10"/>
        <v/>
      </c>
      <c r="K88" s="63" t="str">
        <f t="shared" si="11"/>
        <v/>
      </c>
      <c r="L88" s="63" t="str">
        <f t="shared" si="12"/>
        <v/>
      </c>
      <c r="M88" s="129"/>
      <c r="N88" s="33"/>
    </row>
    <row r="89" spans="1:14" x14ac:dyDescent="0.3">
      <c r="A89" s="64">
        <f t="shared" si="13"/>
        <v>47566</v>
      </c>
      <c r="B89" s="128"/>
      <c r="C89" s="128"/>
      <c r="D89" s="128"/>
      <c r="E89" s="58" t="str">
        <f t="shared" si="14"/>
        <v/>
      </c>
      <c r="F89" s="58" t="str">
        <f t="shared" si="9"/>
        <v/>
      </c>
      <c r="G89" s="128"/>
      <c r="H89" s="128"/>
      <c r="I89" s="128"/>
      <c r="J89" s="58" t="str">
        <f t="shared" si="10"/>
        <v/>
      </c>
      <c r="K89" s="63" t="str">
        <f t="shared" si="11"/>
        <v/>
      </c>
      <c r="L89" s="63" t="str">
        <f t="shared" si="12"/>
        <v/>
      </c>
      <c r="M89" s="129"/>
      <c r="N89" s="33"/>
    </row>
    <row r="90" spans="1:14" x14ac:dyDescent="0.3">
      <c r="A90" s="64">
        <f t="shared" si="13"/>
        <v>47567</v>
      </c>
      <c r="B90" s="128"/>
      <c r="C90" s="128"/>
      <c r="D90" s="128"/>
      <c r="E90" s="58" t="str">
        <f t="shared" si="14"/>
        <v/>
      </c>
      <c r="F90" s="58" t="str">
        <f t="shared" si="9"/>
        <v/>
      </c>
      <c r="G90" s="128"/>
      <c r="H90" s="128"/>
      <c r="I90" s="128"/>
      <c r="J90" s="58" t="str">
        <f t="shared" si="10"/>
        <v/>
      </c>
      <c r="K90" s="63" t="str">
        <f t="shared" si="11"/>
        <v/>
      </c>
      <c r="L90" s="63" t="str">
        <f t="shared" si="12"/>
        <v/>
      </c>
      <c r="M90" s="129"/>
      <c r="N90" s="33"/>
    </row>
    <row r="91" spans="1:14" x14ac:dyDescent="0.3">
      <c r="A91" s="64">
        <f t="shared" si="13"/>
        <v>47568</v>
      </c>
      <c r="B91" s="128"/>
      <c r="C91" s="128"/>
      <c r="D91" s="128"/>
      <c r="E91" s="58" t="str">
        <f t="shared" si="14"/>
        <v/>
      </c>
      <c r="F91" s="58" t="str">
        <f t="shared" si="9"/>
        <v/>
      </c>
      <c r="G91" s="128"/>
      <c r="H91" s="128"/>
      <c r="I91" s="128"/>
      <c r="J91" s="58" t="str">
        <f t="shared" si="10"/>
        <v/>
      </c>
      <c r="K91" s="63" t="str">
        <f t="shared" si="11"/>
        <v/>
      </c>
      <c r="L91" s="63" t="str">
        <f t="shared" si="12"/>
        <v/>
      </c>
      <c r="M91" s="129"/>
      <c r="N91" s="33"/>
    </row>
    <row r="92" spans="1:14" x14ac:dyDescent="0.3">
      <c r="A92" s="64">
        <f t="shared" si="13"/>
        <v>47569</v>
      </c>
      <c r="B92" s="128"/>
      <c r="C92" s="128"/>
      <c r="D92" s="128"/>
      <c r="E92" s="58" t="str">
        <f t="shared" si="14"/>
        <v/>
      </c>
      <c r="F92" s="58" t="str">
        <f t="shared" ref="F92:F155" si="15">IF(OR(E92="",J92=""),"",E92-J92)</f>
        <v/>
      </c>
      <c r="G92" s="128"/>
      <c r="H92" s="128"/>
      <c r="I92" s="128"/>
      <c r="J92" s="58" t="str">
        <f t="shared" ref="J92:J155" si="16">IF(SUM(G92:I92)=0,"",SUM(G92:I92))</f>
        <v/>
      </c>
      <c r="K92" s="63" t="str">
        <f t="shared" ref="K92:K155" si="17">IF(OR(E92="",J92=""),"",((J92+C92)/(B92+D92)))</f>
        <v/>
      </c>
      <c r="L92" s="63" t="str">
        <f t="shared" si="12"/>
        <v/>
      </c>
      <c r="M92" s="129"/>
      <c r="N92" s="33"/>
    </row>
    <row r="93" spans="1:14" x14ac:dyDescent="0.3">
      <c r="A93" s="64">
        <f t="shared" si="13"/>
        <v>47570</v>
      </c>
      <c r="B93" s="128"/>
      <c r="C93" s="128"/>
      <c r="D93" s="128"/>
      <c r="E93" s="58" t="str">
        <f t="shared" si="14"/>
        <v/>
      </c>
      <c r="F93" s="58" t="str">
        <f t="shared" si="15"/>
        <v/>
      </c>
      <c r="G93" s="128"/>
      <c r="H93" s="128"/>
      <c r="I93" s="128"/>
      <c r="J93" s="58" t="str">
        <f t="shared" si="16"/>
        <v/>
      </c>
      <c r="K93" s="63" t="str">
        <f t="shared" si="17"/>
        <v/>
      </c>
      <c r="L93" s="63" t="str">
        <f t="shared" si="12"/>
        <v/>
      </c>
      <c r="M93" s="129"/>
      <c r="N93" s="33"/>
    </row>
    <row r="94" spans="1:14" x14ac:dyDescent="0.3">
      <c r="A94" s="64">
        <f t="shared" si="13"/>
        <v>47571</v>
      </c>
      <c r="B94" s="128"/>
      <c r="C94" s="128"/>
      <c r="D94" s="128"/>
      <c r="E94" s="58" t="str">
        <f t="shared" si="14"/>
        <v/>
      </c>
      <c r="F94" s="58" t="str">
        <f t="shared" si="15"/>
        <v/>
      </c>
      <c r="G94" s="128"/>
      <c r="H94" s="128"/>
      <c r="I94" s="128"/>
      <c r="J94" s="58" t="str">
        <f t="shared" si="16"/>
        <v/>
      </c>
      <c r="K94" s="63" t="str">
        <f t="shared" si="17"/>
        <v/>
      </c>
      <c r="L94" s="63" t="str">
        <f t="shared" si="12"/>
        <v/>
      </c>
      <c r="M94" s="129"/>
      <c r="N94" s="33"/>
    </row>
    <row r="95" spans="1:14" x14ac:dyDescent="0.3">
      <c r="A95" s="64">
        <f t="shared" si="13"/>
        <v>47572</v>
      </c>
      <c r="B95" s="128"/>
      <c r="C95" s="128"/>
      <c r="D95" s="128"/>
      <c r="E95" s="58" t="str">
        <f t="shared" si="14"/>
        <v/>
      </c>
      <c r="F95" s="58" t="str">
        <f t="shared" si="15"/>
        <v/>
      </c>
      <c r="G95" s="128"/>
      <c r="H95" s="128"/>
      <c r="I95" s="128"/>
      <c r="J95" s="58" t="str">
        <f t="shared" si="16"/>
        <v/>
      </c>
      <c r="K95" s="63" t="str">
        <f t="shared" si="17"/>
        <v/>
      </c>
      <c r="L95" s="63" t="str">
        <f t="shared" si="12"/>
        <v/>
      </c>
      <c r="M95" s="129"/>
      <c r="N95" s="33"/>
    </row>
    <row r="96" spans="1:14" x14ac:dyDescent="0.3">
      <c r="A96" s="64">
        <f t="shared" si="13"/>
        <v>47573</v>
      </c>
      <c r="B96" s="128"/>
      <c r="C96" s="128"/>
      <c r="D96" s="128"/>
      <c r="E96" s="58" t="str">
        <f t="shared" si="14"/>
        <v/>
      </c>
      <c r="F96" s="58" t="str">
        <f t="shared" si="15"/>
        <v/>
      </c>
      <c r="G96" s="128"/>
      <c r="H96" s="128"/>
      <c r="I96" s="128"/>
      <c r="J96" s="58" t="str">
        <f t="shared" si="16"/>
        <v/>
      </c>
      <c r="K96" s="63" t="str">
        <f t="shared" si="17"/>
        <v/>
      </c>
      <c r="L96" s="63" t="str">
        <f t="shared" si="12"/>
        <v/>
      </c>
      <c r="M96" s="129"/>
      <c r="N96" s="33"/>
    </row>
    <row r="97" spans="1:14" x14ac:dyDescent="0.3">
      <c r="A97" s="64">
        <f t="shared" si="13"/>
        <v>47574</v>
      </c>
      <c r="B97" s="128"/>
      <c r="C97" s="128"/>
      <c r="D97" s="128"/>
      <c r="E97" s="58" t="str">
        <f t="shared" si="14"/>
        <v/>
      </c>
      <c r="F97" s="58" t="str">
        <f t="shared" si="15"/>
        <v/>
      </c>
      <c r="G97" s="128"/>
      <c r="H97" s="128"/>
      <c r="I97" s="128"/>
      <c r="J97" s="58" t="str">
        <f t="shared" si="16"/>
        <v/>
      </c>
      <c r="K97" s="63" t="str">
        <f t="shared" si="17"/>
        <v/>
      </c>
      <c r="L97" s="63" t="str">
        <f t="shared" si="12"/>
        <v/>
      </c>
      <c r="M97" s="129"/>
      <c r="N97" s="33"/>
    </row>
    <row r="98" spans="1:14" x14ac:dyDescent="0.3">
      <c r="A98" s="64">
        <f t="shared" si="13"/>
        <v>47575</v>
      </c>
      <c r="B98" s="128"/>
      <c r="C98" s="128"/>
      <c r="D98" s="128"/>
      <c r="E98" s="58" t="str">
        <f t="shared" si="14"/>
        <v/>
      </c>
      <c r="F98" s="58" t="str">
        <f t="shared" si="15"/>
        <v/>
      </c>
      <c r="G98" s="128"/>
      <c r="H98" s="128"/>
      <c r="I98" s="128"/>
      <c r="J98" s="58" t="str">
        <f t="shared" si="16"/>
        <v/>
      </c>
      <c r="K98" s="63" t="str">
        <f t="shared" si="17"/>
        <v/>
      </c>
      <c r="L98" s="63" t="str">
        <f t="shared" si="12"/>
        <v/>
      </c>
      <c r="M98" s="129"/>
      <c r="N98" s="33"/>
    </row>
    <row r="99" spans="1:14" x14ac:dyDescent="0.3">
      <c r="A99" s="64">
        <f t="shared" si="13"/>
        <v>47576</v>
      </c>
      <c r="B99" s="128"/>
      <c r="C99" s="128"/>
      <c r="D99" s="128"/>
      <c r="E99" s="58" t="str">
        <f t="shared" si="14"/>
        <v/>
      </c>
      <c r="F99" s="58" t="str">
        <f t="shared" si="15"/>
        <v/>
      </c>
      <c r="G99" s="128"/>
      <c r="H99" s="128"/>
      <c r="I99" s="128"/>
      <c r="J99" s="58" t="str">
        <f t="shared" si="16"/>
        <v/>
      </c>
      <c r="K99" s="63" t="str">
        <f t="shared" si="17"/>
        <v/>
      </c>
      <c r="L99" s="63" t="str">
        <f t="shared" si="12"/>
        <v/>
      </c>
      <c r="M99" s="129"/>
      <c r="N99" s="33"/>
    </row>
    <row r="100" spans="1:14" x14ac:dyDescent="0.3">
      <c r="A100" s="64">
        <f t="shared" si="13"/>
        <v>47577</v>
      </c>
      <c r="B100" s="128"/>
      <c r="C100" s="128"/>
      <c r="D100" s="128"/>
      <c r="E100" s="58" t="str">
        <f t="shared" si="14"/>
        <v/>
      </c>
      <c r="F100" s="58" t="str">
        <f t="shared" si="15"/>
        <v/>
      </c>
      <c r="G100" s="128"/>
      <c r="H100" s="128"/>
      <c r="I100" s="128"/>
      <c r="J100" s="58" t="str">
        <f t="shared" si="16"/>
        <v/>
      </c>
      <c r="K100" s="63" t="str">
        <f t="shared" si="17"/>
        <v/>
      </c>
      <c r="L100" s="63" t="str">
        <f t="shared" si="12"/>
        <v/>
      </c>
      <c r="M100" s="129"/>
      <c r="N100" s="33"/>
    </row>
    <row r="101" spans="1:14" x14ac:dyDescent="0.3">
      <c r="A101" s="64">
        <f t="shared" si="13"/>
        <v>47578</v>
      </c>
      <c r="B101" s="128"/>
      <c r="C101" s="128"/>
      <c r="D101" s="128"/>
      <c r="E101" s="58" t="str">
        <f t="shared" si="14"/>
        <v/>
      </c>
      <c r="F101" s="58" t="str">
        <f t="shared" si="15"/>
        <v/>
      </c>
      <c r="G101" s="128"/>
      <c r="H101" s="128"/>
      <c r="I101" s="128"/>
      <c r="J101" s="58" t="str">
        <f t="shared" si="16"/>
        <v/>
      </c>
      <c r="K101" s="63" t="str">
        <f t="shared" si="17"/>
        <v/>
      </c>
      <c r="L101" s="63" t="str">
        <f t="shared" si="12"/>
        <v/>
      </c>
      <c r="M101" s="129"/>
      <c r="N101" s="33"/>
    </row>
    <row r="102" spans="1:14" x14ac:dyDescent="0.3">
      <c r="A102" s="64">
        <f t="shared" si="13"/>
        <v>47579</v>
      </c>
      <c r="B102" s="128"/>
      <c r="C102" s="128"/>
      <c r="D102" s="128"/>
      <c r="E102" s="58" t="str">
        <f t="shared" si="14"/>
        <v/>
      </c>
      <c r="F102" s="58" t="str">
        <f t="shared" si="15"/>
        <v/>
      </c>
      <c r="G102" s="128"/>
      <c r="H102" s="128"/>
      <c r="I102" s="128"/>
      <c r="J102" s="58" t="str">
        <f t="shared" si="16"/>
        <v/>
      </c>
      <c r="K102" s="63" t="str">
        <f t="shared" si="17"/>
        <v/>
      </c>
      <c r="L102" s="63" t="str">
        <f t="shared" si="12"/>
        <v/>
      </c>
      <c r="M102" s="129"/>
      <c r="N102" s="33"/>
    </row>
    <row r="103" spans="1:14" x14ac:dyDescent="0.3">
      <c r="A103" s="64">
        <f t="shared" si="13"/>
        <v>47580</v>
      </c>
      <c r="B103" s="128"/>
      <c r="C103" s="128"/>
      <c r="D103" s="128"/>
      <c r="E103" s="58" t="str">
        <f t="shared" si="14"/>
        <v/>
      </c>
      <c r="F103" s="58" t="str">
        <f t="shared" si="15"/>
        <v/>
      </c>
      <c r="G103" s="128"/>
      <c r="H103" s="128"/>
      <c r="I103" s="128"/>
      <c r="J103" s="58" t="str">
        <f t="shared" si="16"/>
        <v/>
      </c>
      <c r="K103" s="63" t="str">
        <f t="shared" si="17"/>
        <v/>
      </c>
      <c r="L103" s="63" t="str">
        <f t="shared" si="12"/>
        <v/>
      </c>
      <c r="M103" s="129"/>
      <c r="N103" s="33"/>
    </row>
    <row r="104" spans="1:14" x14ac:dyDescent="0.3">
      <c r="A104" s="64">
        <f t="shared" si="13"/>
        <v>47581</v>
      </c>
      <c r="B104" s="128"/>
      <c r="C104" s="128"/>
      <c r="D104" s="128"/>
      <c r="E104" s="58" t="str">
        <f t="shared" si="14"/>
        <v/>
      </c>
      <c r="F104" s="58" t="str">
        <f t="shared" si="15"/>
        <v/>
      </c>
      <c r="G104" s="128"/>
      <c r="H104" s="128"/>
      <c r="I104" s="128"/>
      <c r="J104" s="58" t="str">
        <f t="shared" si="16"/>
        <v/>
      </c>
      <c r="K104" s="63" t="str">
        <f t="shared" si="17"/>
        <v/>
      </c>
      <c r="L104" s="63" t="str">
        <f t="shared" si="12"/>
        <v/>
      </c>
      <c r="M104" s="129"/>
      <c r="N104" s="33"/>
    </row>
    <row r="105" spans="1:14" x14ac:dyDescent="0.3">
      <c r="A105" s="64">
        <f t="shared" si="13"/>
        <v>47582</v>
      </c>
      <c r="B105" s="128"/>
      <c r="C105" s="128"/>
      <c r="D105" s="128"/>
      <c r="E105" s="58" t="str">
        <f t="shared" si="14"/>
        <v/>
      </c>
      <c r="F105" s="58" t="str">
        <f t="shared" si="15"/>
        <v/>
      </c>
      <c r="G105" s="128"/>
      <c r="H105" s="128"/>
      <c r="I105" s="128"/>
      <c r="J105" s="58" t="str">
        <f t="shared" si="16"/>
        <v/>
      </c>
      <c r="K105" s="63" t="str">
        <f t="shared" si="17"/>
        <v/>
      </c>
      <c r="L105" s="63" t="str">
        <f t="shared" si="12"/>
        <v/>
      </c>
      <c r="M105" s="129"/>
      <c r="N105" s="33"/>
    </row>
    <row r="106" spans="1:14" x14ac:dyDescent="0.3">
      <c r="A106" s="64">
        <f t="shared" si="13"/>
        <v>47583</v>
      </c>
      <c r="B106" s="128"/>
      <c r="C106" s="128"/>
      <c r="D106" s="128"/>
      <c r="E106" s="58" t="str">
        <f t="shared" si="14"/>
        <v/>
      </c>
      <c r="F106" s="58" t="str">
        <f t="shared" si="15"/>
        <v/>
      </c>
      <c r="G106" s="128"/>
      <c r="H106" s="128"/>
      <c r="I106" s="128"/>
      <c r="J106" s="58" t="str">
        <f t="shared" si="16"/>
        <v/>
      </c>
      <c r="K106" s="63" t="str">
        <f t="shared" si="17"/>
        <v/>
      </c>
      <c r="L106" s="63" t="str">
        <f t="shared" si="12"/>
        <v/>
      </c>
      <c r="M106" s="129"/>
      <c r="N106" s="33"/>
    </row>
    <row r="107" spans="1:14" x14ac:dyDescent="0.3">
      <c r="A107" s="64">
        <f t="shared" si="13"/>
        <v>47584</v>
      </c>
      <c r="B107" s="128"/>
      <c r="C107" s="128"/>
      <c r="D107" s="128"/>
      <c r="E107" s="58" t="str">
        <f t="shared" si="14"/>
        <v/>
      </c>
      <c r="F107" s="58" t="str">
        <f t="shared" si="15"/>
        <v/>
      </c>
      <c r="G107" s="128"/>
      <c r="H107" s="128"/>
      <c r="I107" s="128"/>
      <c r="J107" s="58" t="str">
        <f t="shared" si="16"/>
        <v/>
      </c>
      <c r="K107" s="63" t="str">
        <f t="shared" si="17"/>
        <v/>
      </c>
      <c r="L107" s="63" t="str">
        <f t="shared" si="12"/>
        <v/>
      </c>
      <c r="M107" s="129"/>
      <c r="N107" s="33"/>
    </row>
    <row r="108" spans="1:14" x14ac:dyDescent="0.3">
      <c r="A108" s="64">
        <f t="shared" si="13"/>
        <v>47585</v>
      </c>
      <c r="B108" s="128"/>
      <c r="C108" s="128"/>
      <c r="D108" s="128"/>
      <c r="E108" s="58" t="str">
        <f t="shared" si="14"/>
        <v/>
      </c>
      <c r="F108" s="58" t="str">
        <f t="shared" si="15"/>
        <v/>
      </c>
      <c r="G108" s="128"/>
      <c r="H108" s="128"/>
      <c r="I108" s="128"/>
      <c r="J108" s="58" t="str">
        <f t="shared" si="16"/>
        <v/>
      </c>
      <c r="K108" s="63" t="str">
        <f t="shared" si="17"/>
        <v/>
      </c>
      <c r="L108" s="63" t="str">
        <f t="shared" si="12"/>
        <v/>
      </c>
      <c r="M108" s="129"/>
      <c r="N108" s="33"/>
    </row>
    <row r="109" spans="1:14" x14ac:dyDescent="0.3">
      <c r="A109" s="64">
        <f t="shared" si="13"/>
        <v>47586</v>
      </c>
      <c r="B109" s="128"/>
      <c r="C109" s="128"/>
      <c r="D109" s="128"/>
      <c r="E109" s="58" t="str">
        <f t="shared" si="14"/>
        <v/>
      </c>
      <c r="F109" s="58" t="str">
        <f t="shared" si="15"/>
        <v/>
      </c>
      <c r="G109" s="128"/>
      <c r="H109" s="128"/>
      <c r="I109" s="128"/>
      <c r="J109" s="58" t="str">
        <f t="shared" si="16"/>
        <v/>
      </c>
      <c r="K109" s="63" t="str">
        <f t="shared" si="17"/>
        <v/>
      </c>
      <c r="L109" s="63" t="str">
        <f t="shared" si="12"/>
        <v/>
      </c>
      <c r="M109" s="129"/>
      <c r="N109" s="33"/>
    </row>
    <row r="110" spans="1:14" x14ac:dyDescent="0.3">
      <c r="A110" s="64">
        <f t="shared" si="13"/>
        <v>47587</v>
      </c>
      <c r="B110" s="128"/>
      <c r="C110" s="128"/>
      <c r="D110" s="128"/>
      <c r="E110" s="58" t="str">
        <f t="shared" si="14"/>
        <v/>
      </c>
      <c r="F110" s="58" t="str">
        <f t="shared" si="15"/>
        <v/>
      </c>
      <c r="G110" s="128"/>
      <c r="H110" s="128"/>
      <c r="I110" s="128"/>
      <c r="J110" s="58" t="str">
        <f t="shared" si="16"/>
        <v/>
      </c>
      <c r="K110" s="63" t="str">
        <f t="shared" si="17"/>
        <v/>
      </c>
      <c r="L110" s="63" t="str">
        <f t="shared" si="12"/>
        <v/>
      </c>
      <c r="M110" s="129"/>
      <c r="N110" s="33"/>
    </row>
    <row r="111" spans="1:14" x14ac:dyDescent="0.3">
      <c r="A111" s="64">
        <f t="shared" si="13"/>
        <v>47588</v>
      </c>
      <c r="B111" s="128"/>
      <c r="C111" s="128"/>
      <c r="D111" s="128"/>
      <c r="E111" s="58" t="str">
        <f t="shared" si="14"/>
        <v/>
      </c>
      <c r="F111" s="58" t="str">
        <f t="shared" si="15"/>
        <v/>
      </c>
      <c r="G111" s="128"/>
      <c r="H111" s="128"/>
      <c r="I111" s="128"/>
      <c r="J111" s="58" t="str">
        <f t="shared" si="16"/>
        <v/>
      </c>
      <c r="K111" s="63" t="str">
        <f t="shared" si="17"/>
        <v/>
      </c>
      <c r="L111" s="63" t="str">
        <f t="shared" si="12"/>
        <v/>
      </c>
      <c r="M111" s="129"/>
      <c r="N111" s="33"/>
    </row>
    <row r="112" spans="1:14" x14ac:dyDescent="0.3">
      <c r="A112" s="64">
        <f t="shared" si="13"/>
        <v>47589</v>
      </c>
      <c r="B112" s="128"/>
      <c r="C112" s="128"/>
      <c r="D112" s="128"/>
      <c r="E112" s="58" t="str">
        <f t="shared" si="14"/>
        <v/>
      </c>
      <c r="F112" s="58" t="str">
        <f t="shared" si="15"/>
        <v/>
      </c>
      <c r="G112" s="128"/>
      <c r="H112" s="128"/>
      <c r="I112" s="128"/>
      <c r="J112" s="58" t="str">
        <f t="shared" si="16"/>
        <v/>
      </c>
      <c r="K112" s="63" t="str">
        <f t="shared" si="17"/>
        <v/>
      </c>
      <c r="L112" s="63" t="str">
        <f t="shared" si="12"/>
        <v/>
      </c>
      <c r="M112" s="129"/>
      <c r="N112" s="33"/>
    </row>
    <row r="113" spans="1:14" x14ac:dyDescent="0.3">
      <c r="A113" s="64">
        <f t="shared" si="13"/>
        <v>47590</v>
      </c>
      <c r="B113" s="128"/>
      <c r="C113" s="128"/>
      <c r="D113" s="128"/>
      <c r="E113" s="58" t="str">
        <f t="shared" si="14"/>
        <v/>
      </c>
      <c r="F113" s="58" t="str">
        <f t="shared" si="15"/>
        <v/>
      </c>
      <c r="G113" s="128"/>
      <c r="H113" s="128"/>
      <c r="I113" s="128"/>
      <c r="J113" s="58" t="str">
        <f t="shared" si="16"/>
        <v/>
      </c>
      <c r="K113" s="63" t="str">
        <f t="shared" si="17"/>
        <v/>
      </c>
      <c r="L113" s="63" t="str">
        <f t="shared" si="12"/>
        <v/>
      </c>
      <c r="M113" s="129"/>
      <c r="N113" s="33"/>
    </row>
    <row r="114" spans="1:14" x14ac:dyDescent="0.3">
      <c r="A114" s="64">
        <f t="shared" si="13"/>
        <v>47591</v>
      </c>
      <c r="B114" s="128"/>
      <c r="C114" s="128"/>
      <c r="D114" s="128"/>
      <c r="E114" s="58" t="str">
        <f t="shared" si="14"/>
        <v/>
      </c>
      <c r="F114" s="58" t="str">
        <f t="shared" si="15"/>
        <v/>
      </c>
      <c r="G114" s="128"/>
      <c r="H114" s="128"/>
      <c r="I114" s="128"/>
      <c r="J114" s="58" t="str">
        <f t="shared" si="16"/>
        <v/>
      </c>
      <c r="K114" s="63" t="str">
        <f t="shared" si="17"/>
        <v/>
      </c>
      <c r="L114" s="63" t="str">
        <f t="shared" si="12"/>
        <v/>
      </c>
      <c r="M114" s="129"/>
      <c r="N114" s="33"/>
    </row>
    <row r="115" spans="1:14" x14ac:dyDescent="0.3">
      <c r="A115" s="64">
        <f t="shared" si="13"/>
        <v>47592</v>
      </c>
      <c r="B115" s="128"/>
      <c r="C115" s="128"/>
      <c r="D115" s="128"/>
      <c r="E115" s="58" t="str">
        <f t="shared" si="14"/>
        <v/>
      </c>
      <c r="F115" s="58" t="str">
        <f t="shared" si="15"/>
        <v/>
      </c>
      <c r="G115" s="128"/>
      <c r="H115" s="128"/>
      <c r="I115" s="128"/>
      <c r="J115" s="58" t="str">
        <f t="shared" si="16"/>
        <v/>
      </c>
      <c r="K115" s="63" t="str">
        <f t="shared" si="17"/>
        <v/>
      </c>
      <c r="L115" s="63" t="str">
        <f t="shared" si="12"/>
        <v/>
      </c>
      <c r="M115" s="129"/>
      <c r="N115" s="33"/>
    </row>
    <row r="116" spans="1:14" x14ac:dyDescent="0.3">
      <c r="A116" s="64">
        <f t="shared" si="13"/>
        <v>47593</v>
      </c>
      <c r="B116" s="128"/>
      <c r="C116" s="128"/>
      <c r="D116" s="128"/>
      <c r="E116" s="58" t="str">
        <f t="shared" si="14"/>
        <v/>
      </c>
      <c r="F116" s="58" t="str">
        <f t="shared" si="15"/>
        <v/>
      </c>
      <c r="G116" s="128"/>
      <c r="H116" s="128"/>
      <c r="I116" s="128"/>
      <c r="J116" s="58" t="str">
        <f t="shared" si="16"/>
        <v/>
      </c>
      <c r="K116" s="63" t="str">
        <f t="shared" si="17"/>
        <v/>
      </c>
      <c r="L116" s="63" t="str">
        <f t="shared" si="12"/>
        <v/>
      </c>
      <c r="M116" s="129"/>
      <c r="N116" s="33"/>
    </row>
    <row r="117" spans="1:14" x14ac:dyDescent="0.3">
      <c r="A117" s="64">
        <f t="shared" si="13"/>
        <v>47594</v>
      </c>
      <c r="B117" s="128"/>
      <c r="C117" s="128"/>
      <c r="D117" s="128"/>
      <c r="E117" s="58" t="str">
        <f t="shared" si="14"/>
        <v/>
      </c>
      <c r="F117" s="58" t="str">
        <f t="shared" si="15"/>
        <v/>
      </c>
      <c r="G117" s="128"/>
      <c r="H117" s="128"/>
      <c r="I117" s="128"/>
      <c r="J117" s="58" t="str">
        <f t="shared" si="16"/>
        <v/>
      </c>
      <c r="K117" s="63" t="str">
        <f t="shared" si="17"/>
        <v/>
      </c>
      <c r="L117" s="63" t="str">
        <f t="shared" si="12"/>
        <v/>
      </c>
      <c r="M117" s="129"/>
      <c r="N117" s="33"/>
    </row>
    <row r="118" spans="1:14" x14ac:dyDescent="0.3">
      <c r="A118" s="64">
        <f t="shared" si="13"/>
        <v>47595</v>
      </c>
      <c r="B118" s="128"/>
      <c r="C118" s="128"/>
      <c r="D118" s="128"/>
      <c r="E118" s="58" t="str">
        <f t="shared" si="14"/>
        <v/>
      </c>
      <c r="F118" s="58" t="str">
        <f t="shared" si="15"/>
        <v/>
      </c>
      <c r="G118" s="128"/>
      <c r="H118" s="128"/>
      <c r="I118" s="128"/>
      <c r="J118" s="58" t="str">
        <f t="shared" si="16"/>
        <v/>
      </c>
      <c r="K118" s="63" t="str">
        <f t="shared" si="17"/>
        <v/>
      </c>
      <c r="L118" s="63" t="str">
        <f t="shared" si="12"/>
        <v/>
      </c>
      <c r="M118" s="129"/>
      <c r="N118" s="33"/>
    </row>
    <row r="119" spans="1:14" x14ac:dyDescent="0.3">
      <c r="A119" s="64">
        <f t="shared" si="13"/>
        <v>47596</v>
      </c>
      <c r="B119" s="128"/>
      <c r="C119" s="128"/>
      <c r="D119" s="128"/>
      <c r="E119" s="58" t="str">
        <f t="shared" si="14"/>
        <v/>
      </c>
      <c r="F119" s="58" t="str">
        <f t="shared" si="15"/>
        <v/>
      </c>
      <c r="G119" s="128"/>
      <c r="H119" s="128"/>
      <c r="I119" s="128"/>
      <c r="J119" s="58" t="str">
        <f t="shared" si="16"/>
        <v/>
      </c>
      <c r="K119" s="63" t="str">
        <f t="shared" si="17"/>
        <v/>
      </c>
      <c r="L119" s="63" t="str">
        <f t="shared" si="12"/>
        <v/>
      </c>
      <c r="M119" s="129"/>
      <c r="N119" s="33"/>
    </row>
    <row r="120" spans="1:14" x14ac:dyDescent="0.3">
      <c r="A120" s="64">
        <f t="shared" si="13"/>
        <v>47597</v>
      </c>
      <c r="B120" s="128"/>
      <c r="C120" s="128"/>
      <c r="D120" s="128"/>
      <c r="E120" s="58" t="str">
        <f t="shared" si="14"/>
        <v/>
      </c>
      <c r="F120" s="58" t="str">
        <f t="shared" si="15"/>
        <v/>
      </c>
      <c r="G120" s="128"/>
      <c r="H120" s="128"/>
      <c r="I120" s="128"/>
      <c r="J120" s="58" t="str">
        <f t="shared" si="16"/>
        <v/>
      </c>
      <c r="K120" s="63" t="str">
        <f t="shared" si="17"/>
        <v/>
      </c>
      <c r="L120" s="63" t="str">
        <f t="shared" si="12"/>
        <v/>
      </c>
      <c r="M120" s="129"/>
      <c r="N120" s="33"/>
    </row>
    <row r="121" spans="1:14" x14ac:dyDescent="0.3">
      <c r="A121" s="64">
        <f t="shared" si="13"/>
        <v>47598</v>
      </c>
      <c r="B121" s="128"/>
      <c r="C121" s="128"/>
      <c r="D121" s="128"/>
      <c r="E121" s="58" t="str">
        <f t="shared" si="14"/>
        <v/>
      </c>
      <c r="F121" s="58" t="str">
        <f t="shared" si="15"/>
        <v/>
      </c>
      <c r="G121" s="128"/>
      <c r="H121" s="128"/>
      <c r="I121" s="128"/>
      <c r="J121" s="58" t="str">
        <f t="shared" si="16"/>
        <v/>
      </c>
      <c r="K121" s="63" t="str">
        <f t="shared" si="17"/>
        <v/>
      </c>
      <c r="L121" s="63" t="str">
        <f t="shared" si="12"/>
        <v/>
      </c>
      <c r="M121" s="129"/>
      <c r="N121" s="33"/>
    </row>
    <row r="122" spans="1:14" x14ac:dyDescent="0.3">
      <c r="A122" s="64">
        <f t="shared" si="13"/>
        <v>47599</v>
      </c>
      <c r="B122" s="128"/>
      <c r="C122" s="128"/>
      <c r="D122" s="128"/>
      <c r="E122" s="58" t="str">
        <f t="shared" si="14"/>
        <v/>
      </c>
      <c r="F122" s="58" t="str">
        <f t="shared" si="15"/>
        <v/>
      </c>
      <c r="G122" s="128"/>
      <c r="H122" s="128"/>
      <c r="I122" s="128"/>
      <c r="J122" s="58" t="str">
        <f t="shared" si="16"/>
        <v/>
      </c>
      <c r="K122" s="63" t="str">
        <f t="shared" si="17"/>
        <v/>
      </c>
      <c r="L122" s="63" t="str">
        <f t="shared" si="12"/>
        <v/>
      </c>
      <c r="M122" s="129"/>
      <c r="N122" s="33"/>
    </row>
    <row r="123" spans="1:14" x14ac:dyDescent="0.3">
      <c r="A123" s="64">
        <f t="shared" si="13"/>
        <v>47600</v>
      </c>
      <c r="B123" s="128"/>
      <c r="C123" s="128"/>
      <c r="D123" s="128"/>
      <c r="E123" s="58" t="str">
        <f t="shared" si="14"/>
        <v/>
      </c>
      <c r="F123" s="58" t="str">
        <f t="shared" si="15"/>
        <v/>
      </c>
      <c r="G123" s="128"/>
      <c r="H123" s="128"/>
      <c r="I123" s="128"/>
      <c r="J123" s="58" t="str">
        <f t="shared" si="16"/>
        <v/>
      </c>
      <c r="K123" s="63" t="str">
        <f t="shared" si="17"/>
        <v/>
      </c>
      <c r="L123" s="63" t="str">
        <f t="shared" si="12"/>
        <v/>
      </c>
      <c r="M123" s="129"/>
      <c r="N123" s="33"/>
    </row>
    <row r="124" spans="1:14" x14ac:dyDescent="0.3">
      <c r="A124" s="64">
        <f t="shared" si="13"/>
        <v>47601</v>
      </c>
      <c r="B124" s="128"/>
      <c r="C124" s="128"/>
      <c r="D124" s="128"/>
      <c r="E124" s="58" t="str">
        <f t="shared" si="14"/>
        <v/>
      </c>
      <c r="F124" s="58" t="str">
        <f t="shared" si="15"/>
        <v/>
      </c>
      <c r="G124" s="128"/>
      <c r="H124" s="128"/>
      <c r="I124" s="128"/>
      <c r="J124" s="58" t="str">
        <f t="shared" si="16"/>
        <v/>
      </c>
      <c r="K124" s="63" t="str">
        <f t="shared" si="17"/>
        <v/>
      </c>
      <c r="L124" s="63" t="str">
        <f t="shared" si="12"/>
        <v/>
      </c>
      <c r="M124" s="129"/>
      <c r="N124" s="33"/>
    </row>
    <row r="125" spans="1:14" x14ac:dyDescent="0.3">
      <c r="A125" s="64">
        <f t="shared" si="13"/>
        <v>47602</v>
      </c>
      <c r="B125" s="128"/>
      <c r="C125" s="128"/>
      <c r="D125" s="128"/>
      <c r="E125" s="58" t="str">
        <f t="shared" si="14"/>
        <v/>
      </c>
      <c r="F125" s="58" t="str">
        <f t="shared" si="15"/>
        <v/>
      </c>
      <c r="G125" s="128"/>
      <c r="H125" s="128"/>
      <c r="I125" s="128"/>
      <c r="J125" s="58" t="str">
        <f t="shared" si="16"/>
        <v/>
      </c>
      <c r="K125" s="63" t="str">
        <f t="shared" si="17"/>
        <v/>
      </c>
      <c r="L125" s="63" t="str">
        <f t="shared" si="12"/>
        <v/>
      </c>
      <c r="M125" s="129"/>
      <c r="N125" s="33"/>
    </row>
    <row r="126" spans="1:14" x14ac:dyDescent="0.3">
      <c r="A126" s="64">
        <f t="shared" si="13"/>
        <v>47603</v>
      </c>
      <c r="B126" s="128"/>
      <c r="C126" s="128"/>
      <c r="D126" s="128"/>
      <c r="E126" s="58" t="str">
        <f t="shared" si="14"/>
        <v/>
      </c>
      <c r="F126" s="58" t="str">
        <f t="shared" si="15"/>
        <v/>
      </c>
      <c r="G126" s="128"/>
      <c r="H126" s="128"/>
      <c r="I126" s="128"/>
      <c r="J126" s="58" t="str">
        <f t="shared" si="16"/>
        <v/>
      </c>
      <c r="K126" s="63" t="str">
        <f t="shared" si="17"/>
        <v/>
      </c>
      <c r="L126" s="63" t="str">
        <f t="shared" si="12"/>
        <v/>
      </c>
      <c r="M126" s="129"/>
      <c r="N126" s="33"/>
    </row>
    <row r="127" spans="1:14" x14ac:dyDescent="0.3">
      <c r="A127" s="64">
        <f t="shared" si="13"/>
        <v>47604</v>
      </c>
      <c r="B127" s="128"/>
      <c r="C127" s="128"/>
      <c r="D127" s="128"/>
      <c r="E127" s="58" t="str">
        <f t="shared" si="14"/>
        <v/>
      </c>
      <c r="F127" s="58" t="str">
        <f t="shared" si="15"/>
        <v/>
      </c>
      <c r="G127" s="128"/>
      <c r="H127" s="128"/>
      <c r="I127" s="128"/>
      <c r="J127" s="58" t="str">
        <f t="shared" si="16"/>
        <v/>
      </c>
      <c r="K127" s="63" t="str">
        <f t="shared" si="17"/>
        <v/>
      </c>
      <c r="L127" s="63" t="str">
        <f t="shared" si="12"/>
        <v/>
      </c>
      <c r="M127" s="129"/>
      <c r="N127" s="33"/>
    </row>
    <row r="128" spans="1:14" x14ac:dyDescent="0.3">
      <c r="A128" s="64">
        <f t="shared" si="13"/>
        <v>47605</v>
      </c>
      <c r="B128" s="128"/>
      <c r="C128" s="128"/>
      <c r="D128" s="128"/>
      <c r="E128" s="58" t="str">
        <f t="shared" si="14"/>
        <v/>
      </c>
      <c r="F128" s="58" t="str">
        <f t="shared" si="15"/>
        <v/>
      </c>
      <c r="G128" s="128"/>
      <c r="H128" s="128"/>
      <c r="I128" s="128"/>
      <c r="J128" s="58" t="str">
        <f t="shared" si="16"/>
        <v/>
      </c>
      <c r="K128" s="63" t="str">
        <f t="shared" si="17"/>
        <v/>
      </c>
      <c r="L128" s="63" t="str">
        <f t="shared" si="12"/>
        <v/>
      </c>
      <c r="M128" s="129"/>
      <c r="N128" s="33"/>
    </row>
    <row r="129" spans="1:14" x14ac:dyDescent="0.3">
      <c r="A129" s="64">
        <f t="shared" si="13"/>
        <v>47606</v>
      </c>
      <c r="B129" s="128"/>
      <c r="C129" s="128"/>
      <c r="D129" s="128"/>
      <c r="E129" s="58" t="str">
        <f t="shared" si="14"/>
        <v/>
      </c>
      <c r="F129" s="58" t="str">
        <f t="shared" si="15"/>
        <v/>
      </c>
      <c r="G129" s="128"/>
      <c r="H129" s="128"/>
      <c r="I129" s="128"/>
      <c r="J129" s="58" t="str">
        <f t="shared" si="16"/>
        <v/>
      </c>
      <c r="K129" s="63" t="str">
        <f t="shared" si="17"/>
        <v/>
      </c>
      <c r="L129" s="63" t="str">
        <f t="shared" si="12"/>
        <v/>
      </c>
      <c r="M129" s="129"/>
      <c r="N129" s="33"/>
    </row>
    <row r="130" spans="1:14" x14ac:dyDescent="0.3">
      <c r="A130" s="64">
        <f t="shared" si="13"/>
        <v>47607</v>
      </c>
      <c r="B130" s="128"/>
      <c r="C130" s="128"/>
      <c r="D130" s="128"/>
      <c r="E130" s="58" t="str">
        <f t="shared" si="14"/>
        <v/>
      </c>
      <c r="F130" s="58" t="str">
        <f t="shared" si="15"/>
        <v/>
      </c>
      <c r="G130" s="128"/>
      <c r="H130" s="128"/>
      <c r="I130" s="128"/>
      <c r="J130" s="58" t="str">
        <f t="shared" si="16"/>
        <v/>
      </c>
      <c r="K130" s="63" t="str">
        <f t="shared" si="17"/>
        <v/>
      </c>
      <c r="L130" s="63" t="str">
        <f t="shared" si="12"/>
        <v/>
      </c>
      <c r="M130" s="129"/>
      <c r="N130" s="33"/>
    </row>
    <row r="131" spans="1:14" x14ac:dyDescent="0.3">
      <c r="A131" s="64">
        <f t="shared" si="13"/>
        <v>47608</v>
      </c>
      <c r="B131" s="128"/>
      <c r="C131" s="128"/>
      <c r="D131" s="128"/>
      <c r="E131" s="58" t="str">
        <f t="shared" si="14"/>
        <v/>
      </c>
      <c r="F131" s="58" t="str">
        <f t="shared" si="15"/>
        <v/>
      </c>
      <c r="G131" s="128"/>
      <c r="H131" s="128"/>
      <c r="I131" s="128"/>
      <c r="J131" s="58" t="str">
        <f t="shared" si="16"/>
        <v/>
      </c>
      <c r="K131" s="63" t="str">
        <f t="shared" si="17"/>
        <v/>
      </c>
      <c r="L131" s="63" t="str">
        <f t="shared" si="12"/>
        <v/>
      </c>
      <c r="M131" s="129"/>
      <c r="N131" s="33"/>
    </row>
    <row r="132" spans="1:14" x14ac:dyDescent="0.3">
      <c r="A132" s="64">
        <f t="shared" si="13"/>
        <v>47609</v>
      </c>
      <c r="B132" s="128"/>
      <c r="C132" s="128"/>
      <c r="D132" s="128"/>
      <c r="E132" s="58" t="str">
        <f t="shared" si="14"/>
        <v/>
      </c>
      <c r="F132" s="58" t="str">
        <f t="shared" si="15"/>
        <v/>
      </c>
      <c r="G132" s="128"/>
      <c r="H132" s="128"/>
      <c r="I132" s="128"/>
      <c r="J132" s="58" t="str">
        <f t="shared" si="16"/>
        <v/>
      </c>
      <c r="K132" s="63" t="str">
        <f t="shared" si="17"/>
        <v/>
      </c>
      <c r="L132" s="63" t="str">
        <f t="shared" si="12"/>
        <v/>
      </c>
      <c r="M132" s="129"/>
      <c r="N132" s="33"/>
    </row>
    <row r="133" spans="1:14" x14ac:dyDescent="0.3">
      <c r="A133" s="64">
        <f t="shared" si="13"/>
        <v>47610</v>
      </c>
      <c r="B133" s="128"/>
      <c r="C133" s="128"/>
      <c r="D133" s="128"/>
      <c r="E133" s="58" t="str">
        <f t="shared" si="14"/>
        <v/>
      </c>
      <c r="F133" s="58" t="str">
        <f t="shared" si="15"/>
        <v/>
      </c>
      <c r="G133" s="128"/>
      <c r="H133" s="128"/>
      <c r="I133" s="128"/>
      <c r="J133" s="58" t="str">
        <f t="shared" si="16"/>
        <v/>
      </c>
      <c r="K133" s="63" t="str">
        <f t="shared" si="17"/>
        <v/>
      </c>
      <c r="L133" s="63" t="str">
        <f t="shared" si="12"/>
        <v/>
      </c>
      <c r="M133" s="129"/>
      <c r="N133" s="33"/>
    </row>
    <row r="134" spans="1:14" x14ac:dyDescent="0.3">
      <c r="A134" s="64">
        <f t="shared" si="13"/>
        <v>47611</v>
      </c>
      <c r="B134" s="128"/>
      <c r="C134" s="128"/>
      <c r="D134" s="128"/>
      <c r="E134" s="58" t="str">
        <f t="shared" si="14"/>
        <v/>
      </c>
      <c r="F134" s="58" t="str">
        <f t="shared" si="15"/>
        <v/>
      </c>
      <c r="G134" s="128"/>
      <c r="H134" s="128"/>
      <c r="I134" s="128"/>
      <c r="J134" s="58" t="str">
        <f t="shared" si="16"/>
        <v/>
      </c>
      <c r="K134" s="63" t="str">
        <f t="shared" si="17"/>
        <v/>
      </c>
      <c r="L134" s="63" t="str">
        <f t="shared" si="12"/>
        <v/>
      </c>
      <c r="M134" s="129"/>
      <c r="N134" s="33"/>
    </row>
    <row r="135" spans="1:14" x14ac:dyDescent="0.3">
      <c r="A135" s="64">
        <f t="shared" si="13"/>
        <v>47612</v>
      </c>
      <c r="B135" s="128"/>
      <c r="C135" s="128"/>
      <c r="D135" s="128"/>
      <c r="E135" s="58" t="str">
        <f t="shared" si="14"/>
        <v/>
      </c>
      <c r="F135" s="58" t="str">
        <f t="shared" si="15"/>
        <v/>
      </c>
      <c r="G135" s="128"/>
      <c r="H135" s="128"/>
      <c r="I135" s="128"/>
      <c r="J135" s="58" t="str">
        <f t="shared" si="16"/>
        <v/>
      </c>
      <c r="K135" s="63" t="str">
        <f t="shared" si="17"/>
        <v/>
      </c>
      <c r="L135" s="63" t="str">
        <f t="shared" ref="L135:L198" si="18">IF(K135="","",100%-K135)</f>
        <v/>
      </c>
      <c r="M135" s="129"/>
      <c r="N135" s="33"/>
    </row>
    <row r="136" spans="1:14" x14ac:dyDescent="0.3">
      <c r="A136" s="64">
        <f t="shared" si="13"/>
        <v>47613</v>
      </c>
      <c r="B136" s="128"/>
      <c r="C136" s="128"/>
      <c r="D136" s="128"/>
      <c r="E136" s="58" t="str">
        <f t="shared" si="14"/>
        <v/>
      </c>
      <c r="F136" s="58" t="str">
        <f t="shared" si="15"/>
        <v/>
      </c>
      <c r="G136" s="128"/>
      <c r="H136" s="128"/>
      <c r="I136" s="128"/>
      <c r="J136" s="58" t="str">
        <f t="shared" si="16"/>
        <v/>
      </c>
      <c r="K136" s="63" t="str">
        <f t="shared" si="17"/>
        <v/>
      </c>
      <c r="L136" s="63" t="str">
        <f t="shared" si="18"/>
        <v/>
      </c>
      <c r="M136" s="129"/>
      <c r="N136" s="33"/>
    </row>
    <row r="137" spans="1:14" x14ac:dyDescent="0.3">
      <c r="A137" s="64">
        <f t="shared" ref="A137:A200" si="19">A136+1</f>
        <v>47614</v>
      </c>
      <c r="B137" s="128"/>
      <c r="C137" s="128"/>
      <c r="D137" s="128"/>
      <c r="E137" s="58" t="str">
        <f t="shared" si="14"/>
        <v/>
      </c>
      <c r="F137" s="58" t="str">
        <f t="shared" si="15"/>
        <v/>
      </c>
      <c r="G137" s="128"/>
      <c r="H137" s="128"/>
      <c r="I137" s="128"/>
      <c r="J137" s="58" t="str">
        <f t="shared" si="16"/>
        <v/>
      </c>
      <c r="K137" s="63" t="str">
        <f t="shared" si="17"/>
        <v/>
      </c>
      <c r="L137" s="63" t="str">
        <f t="shared" si="18"/>
        <v/>
      </c>
      <c r="M137" s="129"/>
      <c r="N137" s="33"/>
    </row>
    <row r="138" spans="1:14" x14ac:dyDescent="0.3">
      <c r="A138" s="64">
        <f t="shared" si="19"/>
        <v>47615</v>
      </c>
      <c r="B138" s="128"/>
      <c r="C138" s="128"/>
      <c r="D138" s="128"/>
      <c r="E138" s="58" t="str">
        <f t="shared" si="14"/>
        <v/>
      </c>
      <c r="F138" s="58" t="str">
        <f t="shared" si="15"/>
        <v/>
      </c>
      <c r="G138" s="128"/>
      <c r="H138" s="128"/>
      <c r="I138" s="128"/>
      <c r="J138" s="58" t="str">
        <f t="shared" si="16"/>
        <v/>
      </c>
      <c r="K138" s="63" t="str">
        <f t="shared" si="17"/>
        <v/>
      </c>
      <c r="L138" s="63" t="str">
        <f t="shared" si="18"/>
        <v/>
      </c>
      <c r="M138" s="129"/>
      <c r="N138" s="33"/>
    </row>
    <row r="139" spans="1:14" x14ac:dyDescent="0.3">
      <c r="A139" s="64">
        <f t="shared" si="19"/>
        <v>47616</v>
      </c>
      <c r="B139" s="128"/>
      <c r="C139" s="128"/>
      <c r="D139" s="128"/>
      <c r="E139" s="58" t="str">
        <f t="shared" si="14"/>
        <v/>
      </c>
      <c r="F139" s="58" t="str">
        <f t="shared" si="15"/>
        <v/>
      </c>
      <c r="G139" s="128"/>
      <c r="H139" s="128"/>
      <c r="I139" s="128"/>
      <c r="J139" s="58" t="str">
        <f t="shared" si="16"/>
        <v/>
      </c>
      <c r="K139" s="63" t="str">
        <f t="shared" si="17"/>
        <v/>
      </c>
      <c r="L139" s="63" t="str">
        <f t="shared" si="18"/>
        <v/>
      </c>
      <c r="M139" s="129"/>
      <c r="N139" s="33"/>
    </row>
    <row r="140" spans="1:14" x14ac:dyDescent="0.3">
      <c r="A140" s="64">
        <f t="shared" si="19"/>
        <v>47617</v>
      </c>
      <c r="B140" s="128"/>
      <c r="C140" s="128"/>
      <c r="D140" s="128"/>
      <c r="E140" s="58" t="str">
        <f t="shared" si="14"/>
        <v/>
      </c>
      <c r="F140" s="58" t="str">
        <f t="shared" si="15"/>
        <v/>
      </c>
      <c r="G140" s="128"/>
      <c r="H140" s="128"/>
      <c r="I140" s="128"/>
      <c r="J140" s="58" t="str">
        <f t="shared" si="16"/>
        <v/>
      </c>
      <c r="K140" s="63" t="str">
        <f t="shared" si="17"/>
        <v/>
      </c>
      <c r="L140" s="63" t="str">
        <f t="shared" si="18"/>
        <v/>
      </c>
      <c r="M140" s="129"/>
      <c r="N140" s="33"/>
    </row>
    <row r="141" spans="1:14" x14ac:dyDescent="0.3">
      <c r="A141" s="64">
        <f t="shared" si="19"/>
        <v>47618</v>
      </c>
      <c r="B141" s="128"/>
      <c r="C141" s="128"/>
      <c r="D141" s="128"/>
      <c r="E141" s="58" t="str">
        <f t="shared" ref="E141:E204" si="20">IF((B141-C141+D141)=0,"",B141-C141+D141)</f>
        <v/>
      </c>
      <c r="F141" s="58" t="str">
        <f t="shared" si="15"/>
        <v/>
      </c>
      <c r="G141" s="128"/>
      <c r="H141" s="128"/>
      <c r="I141" s="128"/>
      <c r="J141" s="58" t="str">
        <f t="shared" si="16"/>
        <v/>
      </c>
      <c r="K141" s="63" t="str">
        <f t="shared" si="17"/>
        <v/>
      </c>
      <c r="L141" s="63" t="str">
        <f t="shared" si="18"/>
        <v/>
      </c>
      <c r="M141" s="129"/>
      <c r="N141" s="33"/>
    </row>
    <row r="142" spans="1:14" x14ac:dyDescent="0.3">
      <c r="A142" s="64">
        <f t="shared" si="19"/>
        <v>47619</v>
      </c>
      <c r="B142" s="128"/>
      <c r="C142" s="128"/>
      <c r="D142" s="128"/>
      <c r="E142" s="58" t="str">
        <f t="shared" si="20"/>
        <v/>
      </c>
      <c r="F142" s="58" t="str">
        <f t="shared" si="15"/>
        <v/>
      </c>
      <c r="G142" s="128"/>
      <c r="H142" s="128"/>
      <c r="I142" s="128"/>
      <c r="J142" s="58" t="str">
        <f t="shared" si="16"/>
        <v/>
      </c>
      <c r="K142" s="63" t="str">
        <f t="shared" si="17"/>
        <v/>
      </c>
      <c r="L142" s="63" t="str">
        <f t="shared" si="18"/>
        <v/>
      </c>
      <c r="M142" s="129"/>
      <c r="N142" s="33"/>
    </row>
    <row r="143" spans="1:14" x14ac:dyDescent="0.3">
      <c r="A143" s="64">
        <f t="shared" si="19"/>
        <v>47620</v>
      </c>
      <c r="B143" s="128"/>
      <c r="C143" s="128"/>
      <c r="D143" s="128"/>
      <c r="E143" s="58" t="str">
        <f t="shared" si="20"/>
        <v/>
      </c>
      <c r="F143" s="58" t="str">
        <f t="shared" si="15"/>
        <v/>
      </c>
      <c r="G143" s="128"/>
      <c r="H143" s="128"/>
      <c r="I143" s="128"/>
      <c r="J143" s="58" t="str">
        <f t="shared" si="16"/>
        <v/>
      </c>
      <c r="K143" s="63" t="str">
        <f t="shared" si="17"/>
        <v/>
      </c>
      <c r="L143" s="63" t="str">
        <f t="shared" si="18"/>
        <v/>
      </c>
      <c r="M143" s="129"/>
      <c r="N143" s="33"/>
    </row>
    <row r="144" spans="1:14" x14ac:dyDescent="0.3">
      <c r="A144" s="64">
        <f t="shared" si="19"/>
        <v>47621</v>
      </c>
      <c r="B144" s="128"/>
      <c r="C144" s="128"/>
      <c r="D144" s="128"/>
      <c r="E144" s="58" t="str">
        <f t="shared" si="20"/>
        <v/>
      </c>
      <c r="F144" s="58" t="str">
        <f t="shared" si="15"/>
        <v/>
      </c>
      <c r="G144" s="128"/>
      <c r="H144" s="128"/>
      <c r="I144" s="128"/>
      <c r="J144" s="58" t="str">
        <f t="shared" si="16"/>
        <v/>
      </c>
      <c r="K144" s="63" t="str">
        <f t="shared" si="17"/>
        <v/>
      </c>
      <c r="L144" s="63" t="str">
        <f t="shared" si="18"/>
        <v/>
      </c>
      <c r="M144" s="129"/>
      <c r="N144" s="33"/>
    </row>
    <row r="145" spans="1:14" x14ac:dyDescent="0.3">
      <c r="A145" s="64">
        <f t="shared" si="19"/>
        <v>47622</v>
      </c>
      <c r="B145" s="128"/>
      <c r="C145" s="128"/>
      <c r="D145" s="128"/>
      <c r="E145" s="58" t="str">
        <f t="shared" si="20"/>
        <v/>
      </c>
      <c r="F145" s="58" t="str">
        <f t="shared" si="15"/>
        <v/>
      </c>
      <c r="G145" s="128"/>
      <c r="H145" s="128"/>
      <c r="I145" s="128"/>
      <c r="J145" s="58" t="str">
        <f t="shared" si="16"/>
        <v/>
      </c>
      <c r="K145" s="63" t="str">
        <f t="shared" si="17"/>
        <v/>
      </c>
      <c r="L145" s="63" t="str">
        <f t="shared" si="18"/>
        <v/>
      </c>
      <c r="M145" s="129"/>
      <c r="N145" s="33"/>
    </row>
    <row r="146" spans="1:14" x14ac:dyDescent="0.3">
      <c r="A146" s="64">
        <f t="shared" si="19"/>
        <v>47623</v>
      </c>
      <c r="B146" s="128"/>
      <c r="C146" s="128"/>
      <c r="D146" s="128"/>
      <c r="E146" s="58" t="str">
        <f t="shared" si="20"/>
        <v/>
      </c>
      <c r="F146" s="58" t="str">
        <f t="shared" si="15"/>
        <v/>
      </c>
      <c r="G146" s="128"/>
      <c r="H146" s="128"/>
      <c r="I146" s="128"/>
      <c r="J146" s="58" t="str">
        <f t="shared" si="16"/>
        <v/>
      </c>
      <c r="K146" s="63" t="str">
        <f t="shared" si="17"/>
        <v/>
      </c>
      <c r="L146" s="63" t="str">
        <f t="shared" si="18"/>
        <v/>
      </c>
      <c r="M146" s="129"/>
      <c r="N146" s="33"/>
    </row>
    <row r="147" spans="1:14" x14ac:dyDescent="0.3">
      <c r="A147" s="64">
        <f t="shared" si="19"/>
        <v>47624</v>
      </c>
      <c r="B147" s="128"/>
      <c r="C147" s="128"/>
      <c r="D147" s="128"/>
      <c r="E147" s="58" t="str">
        <f t="shared" si="20"/>
        <v/>
      </c>
      <c r="F147" s="58" t="str">
        <f t="shared" si="15"/>
        <v/>
      </c>
      <c r="G147" s="128"/>
      <c r="H147" s="128"/>
      <c r="I147" s="128"/>
      <c r="J147" s="58" t="str">
        <f t="shared" si="16"/>
        <v/>
      </c>
      <c r="K147" s="63" t="str">
        <f t="shared" si="17"/>
        <v/>
      </c>
      <c r="L147" s="63" t="str">
        <f t="shared" si="18"/>
        <v/>
      </c>
      <c r="M147" s="129"/>
      <c r="N147" s="33"/>
    </row>
    <row r="148" spans="1:14" x14ac:dyDescent="0.3">
      <c r="A148" s="64">
        <f t="shared" si="19"/>
        <v>47625</v>
      </c>
      <c r="B148" s="128"/>
      <c r="C148" s="128"/>
      <c r="D148" s="128"/>
      <c r="E148" s="58" t="str">
        <f t="shared" si="20"/>
        <v/>
      </c>
      <c r="F148" s="58" t="str">
        <f t="shared" si="15"/>
        <v/>
      </c>
      <c r="G148" s="128"/>
      <c r="H148" s="128"/>
      <c r="I148" s="128"/>
      <c r="J148" s="58" t="str">
        <f t="shared" si="16"/>
        <v/>
      </c>
      <c r="K148" s="63" t="str">
        <f t="shared" si="17"/>
        <v/>
      </c>
      <c r="L148" s="63" t="str">
        <f t="shared" si="18"/>
        <v/>
      </c>
      <c r="M148" s="129"/>
      <c r="N148" s="33"/>
    </row>
    <row r="149" spans="1:14" x14ac:dyDescent="0.3">
      <c r="A149" s="64">
        <f t="shared" si="19"/>
        <v>47626</v>
      </c>
      <c r="B149" s="128"/>
      <c r="C149" s="128"/>
      <c r="D149" s="128"/>
      <c r="E149" s="58" t="str">
        <f t="shared" si="20"/>
        <v/>
      </c>
      <c r="F149" s="58" t="str">
        <f t="shared" si="15"/>
        <v/>
      </c>
      <c r="G149" s="128"/>
      <c r="H149" s="128"/>
      <c r="I149" s="128"/>
      <c r="J149" s="58" t="str">
        <f t="shared" si="16"/>
        <v/>
      </c>
      <c r="K149" s="63" t="str">
        <f t="shared" si="17"/>
        <v/>
      </c>
      <c r="L149" s="63" t="str">
        <f t="shared" si="18"/>
        <v/>
      </c>
      <c r="M149" s="129"/>
      <c r="N149" s="33"/>
    </row>
    <row r="150" spans="1:14" x14ac:dyDescent="0.3">
      <c r="A150" s="64">
        <f t="shared" si="19"/>
        <v>47627</v>
      </c>
      <c r="B150" s="128"/>
      <c r="C150" s="128"/>
      <c r="D150" s="128"/>
      <c r="E150" s="58" t="str">
        <f t="shared" si="20"/>
        <v/>
      </c>
      <c r="F150" s="58" t="str">
        <f t="shared" si="15"/>
        <v/>
      </c>
      <c r="G150" s="128"/>
      <c r="H150" s="128"/>
      <c r="I150" s="128"/>
      <c r="J150" s="58" t="str">
        <f t="shared" si="16"/>
        <v/>
      </c>
      <c r="K150" s="63" t="str">
        <f t="shared" si="17"/>
        <v/>
      </c>
      <c r="L150" s="63" t="str">
        <f t="shared" si="18"/>
        <v/>
      </c>
      <c r="M150" s="129"/>
      <c r="N150" s="33"/>
    </row>
    <row r="151" spans="1:14" x14ac:dyDescent="0.3">
      <c r="A151" s="64">
        <f t="shared" si="19"/>
        <v>47628</v>
      </c>
      <c r="B151" s="128"/>
      <c r="C151" s="128"/>
      <c r="D151" s="128"/>
      <c r="E151" s="58" t="str">
        <f t="shared" si="20"/>
        <v/>
      </c>
      <c r="F151" s="58" t="str">
        <f t="shared" si="15"/>
        <v/>
      </c>
      <c r="G151" s="128"/>
      <c r="H151" s="128"/>
      <c r="I151" s="128"/>
      <c r="J151" s="58" t="str">
        <f t="shared" si="16"/>
        <v/>
      </c>
      <c r="K151" s="63" t="str">
        <f t="shared" si="17"/>
        <v/>
      </c>
      <c r="L151" s="63" t="str">
        <f t="shared" si="18"/>
        <v/>
      </c>
      <c r="M151" s="129"/>
      <c r="N151" s="33"/>
    </row>
    <row r="152" spans="1:14" x14ac:dyDescent="0.3">
      <c r="A152" s="64">
        <f t="shared" si="19"/>
        <v>47629</v>
      </c>
      <c r="B152" s="128"/>
      <c r="C152" s="128"/>
      <c r="D152" s="128"/>
      <c r="E152" s="58" t="str">
        <f t="shared" si="20"/>
        <v/>
      </c>
      <c r="F152" s="58" t="str">
        <f t="shared" si="15"/>
        <v/>
      </c>
      <c r="G152" s="128"/>
      <c r="H152" s="128"/>
      <c r="I152" s="128"/>
      <c r="J152" s="58" t="str">
        <f t="shared" si="16"/>
        <v/>
      </c>
      <c r="K152" s="63" t="str">
        <f t="shared" si="17"/>
        <v/>
      </c>
      <c r="L152" s="63" t="str">
        <f t="shared" si="18"/>
        <v/>
      </c>
      <c r="M152" s="129"/>
      <c r="N152" s="33"/>
    </row>
    <row r="153" spans="1:14" x14ac:dyDescent="0.3">
      <c r="A153" s="64">
        <f t="shared" si="19"/>
        <v>47630</v>
      </c>
      <c r="B153" s="128"/>
      <c r="C153" s="128"/>
      <c r="D153" s="128"/>
      <c r="E153" s="58" t="str">
        <f t="shared" si="20"/>
        <v/>
      </c>
      <c r="F153" s="58" t="str">
        <f t="shared" si="15"/>
        <v/>
      </c>
      <c r="G153" s="128"/>
      <c r="H153" s="128"/>
      <c r="I153" s="128"/>
      <c r="J153" s="58" t="str">
        <f t="shared" si="16"/>
        <v/>
      </c>
      <c r="K153" s="63" t="str">
        <f t="shared" si="17"/>
        <v/>
      </c>
      <c r="L153" s="63" t="str">
        <f t="shared" si="18"/>
        <v/>
      </c>
      <c r="M153" s="129"/>
      <c r="N153" s="33"/>
    </row>
    <row r="154" spans="1:14" x14ac:dyDescent="0.3">
      <c r="A154" s="64">
        <f t="shared" si="19"/>
        <v>47631</v>
      </c>
      <c r="B154" s="128"/>
      <c r="C154" s="128"/>
      <c r="D154" s="128"/>
      <c r="E154" s="58" t="str">
        <f t="shared" si="20"/>
        <v/>
      </c>
      <c r="F154" s="58" t="str">
        <f t="shared" si="15"/>
        <v/>
      </c>
      <c r="G154" s="128"/>
      <c r="H154" s="128"/>
      <c r="I154" s="128"/>
      <c r="J154" s="58" t="str">
        <f t="shared" si="16"/>
        <v/>
      </c>
      <c r="K154" s="63" t="str">
        <f t="shared" si="17"/>
        <v/>
      </c>
      <c r="L154" s="63" t="str">
        <f t="shared" si="18"/>
        <v/>
      </c>
      <c r="M154" s="129"/>
      <c r="N154" s="33"/>
    </row>
    <row r="155" spans="1:14" x14ac:dyDescent="0.3">
      <c r="A155" s="64">
        <f t="shared" si="19"/>
        <v>47632</v>
      </c>
      <c r="B155" s="128"/>
      <c r="C155" s="128"/>
      <c r="D155" s="128"/>
      <c r="E155" s="58" t="str">
        <f t="shared" si="20"/>
        <v/>
      </c>
      <c r="F155" s="58" t="str">
        <f t="shared" si="15"/>
        <v/>
      </c>
      <c r="G155" s="128"/>
      <c r="H155" s="128"/>
      <c r="I155" s="128"/>
      <c r="J155" s="58" t="str">
        <f t="shared" si="16"/>
        <v/>
      </c>
      <c r="K155" s="63" t="str">
        <f t="shared" si="17"/>
        <v/>
      </c>
      <c r="L155" s="63" t="str">
        <f t="shared" si="18"/>
        <v/>
      </c>
      <c r="M155" s="129"/>
      <c r="N155" s="33"/>
    </row>
    <row r="156" spans="1:14" x14ac:dyDescent="0.3">
      <c r="A156" s="64">
        <f t="shared" si="19"/>
        <v>47633</v>
      </c>
      <c r="B156" s="128"/>
      <c r="C156" s="128"/>
      <c r="D156" s="128"/>
      <c r="E156" s="58" t="str">
        <f t="shared" si="20"/>
        <v/>
      </c>
      <c r="F156" s="58" t="str">
        <f t="shared" ref="F156:F219" si="21">IF(OR(E156="",J156=""),"",E156-J156)</f>
        <v/>
      </c>
      <c r="G156" s="128"/>
      <c r="H156" s="128"/>
      <c r="I156" s="128"/>
      <c r="J156" s="58" t="str">
        <f t="shared" ref="J156:J219" si="22">IF(SUM(G156:I156)=0,"",SUM(G156:I156))</f>
        <v/>
      </c>
      <c r="K156" s="63" t="str">
        <f t="shared" ref="K156:K219" si="23">IF(OR(E156="",J156=""),"",((J156+C156)/(B156+D156)))</f>
        <v/>
      </c>
      <c r="L156" s="63" t="str">
        <f t="shared" si="18"/>
        <v/>
      </c>
      <c r="M156" s="129"/>
      <c r="N156" s="33"/>
    </row>
    <row r="157" spans="1:14" x14ac:dyDescent="0.3">
      <c r="A157" s="64">
        <f t="shared" si="19"/>
        <v>47634</v>
      </c>
      <c r="B157" s="128"/>
      <c r="C157" s="128"/>
      <c r="D157" s="128"/>
      <c r="E157" s="58" t="str">
        <f t="shared" si="20"/>
        <v/>
      </c>
      <c r="F157" s="58" t="str">
        <f t="shared" si="21"/>
        <v/>
      </c>
      <c r="G157" s="128"/>
      <c r="H157" s="128"/>
      <c r="I157" s="128"/>
      <c r="J157" s="58" t="str">
        <f t="shared" si="22"/>
        <v/>
      </c>
      <c r="K157" s="63" t="str">
        <f t="shared" si="23"/>
        <v/>
      </c>
      <c r="L157" s="63" t="str">
        <f t="shared" si="18"/>
        <v/>
      </c>
      <c r="M157" s="129"/>
      <c r="N157" s="33"/>
    </row>
    <row r="158" spans="1:14" x14ac:dyDescent="0.3">
      <c r="A158" s="64">
        <f t="shared" si="19"/>
        <v>47635</v>
      </c>
      <c r="B158" s="128"/>
      <c r="C158" s="128"/>
      <c r="D158" s="128"/>
      <c r="E158" s="58" t="str">
        <f t="shared" si="20"/>
        <v/>
      </c>
      <c r="F158" s="58" t="str">
        <f t="shared" si="21"/>
        <v/>
      </c>
      <c r="G158" s="128"/>
      <c r="H158" s="128"/>
      <c r="I158" s="128"/>
      <c r="J158" s="58" t="str">
        <f t="shared" si="22"/>
        <v/>
      </c>
      <c r="K158" s="63" t="str">
        <f t="shared" si="23"/>
        <v/>
      </c>
      <c r="L158" s="63" t="str">
        <f t="shared" si="18"/>
        <v/>
      </c>
      <c r="M158" s="129"/>
      <c r="N158" s="33"/>
    </row>
    <row r="159" spans="1:14" x14ac:dyDescent="0.3">
      <c r="A159" s="64">
        <f t="shared" si="19"/>
        <v>47636</v>
      </c>
      <c r="B159" s="128"/>
      <c r="C159" s="128"/>
      <c r="D159" s="128"/>
      <c r="E159" s="58" t="str">
        <f t="shared" si="20"/>
        <v/>
      </c>
      <c r="F159" s="58" t="str">
        <f t="shared" si="21"/>
        <v/>
      </c>
      <c r="G159" s="128"/>
      <c r="H159" s="128"/>
      <c r="I159" s="128"/>
      <c r="J159" s="58" t="str">
        <f t="shared" si="22"/>
        <v/>
      </c>
      <c r="K159" s="63" t="str">
        <f t="shared" si="23"/>
        <v/>
      </c>
      <c r="L159" s="63" t="str">
        <f t="shared" si="18"/>
        <v/>
      </c>
      <c r="M159" s="129"/>
      <c r="N159" s="33"/>
    </row>
    <row r="160" spans="1:14" x14ac:dyDescent="0.3">
      <c r="A160" s="64">
        <f t="shared" si="19"/>
        <v>47637</v>
      </c>
      <c r="B160" s="128"/>
      <c r="C160" s="128"/>
      <c r="D160" s="128"/>
      <c r="E160" s="58" t="str">
        <f t="shared" si="20"/>
        <v/>
      </c>
      <c r="F160" s="58" t="str">
        <f t="shared" si="21"/>
        <v/>
      </c>
      <c r="G160" s="128"/>
      <c r="H160" s="128"/>
      <c r="I160" s="128"/>
      <c r="J160" s="58" t="str">
        <f t="shared" si="22"/>
        <v/>
      </c>
      <c r="K160" s="63" t="str">
        <f t="shared" si="23"/>
        <v/>
      </c>
      <c r="L160" s="63" t="str">
        <f t="shared" si="18"/>
        <v/>
      </c>
      <c r="M160" s="129"/>
      <c r="N160" s="33"/>
    </row>
    <row r="161" spans="1:14" x14ac:dyDescent="0.3">
      <c r="A161" s="64">
        <f t="shared" si="19"/>
        <v>47638</v>
      </c>
      <c r="B161" s="128"/>
      <c r="C161" s="128"/>
      <c r="D161" s="128"/>
      <c r="E161" s="58" t="str">
        <f t="shared" si="20"/>
        <v/>
      </c>
      <c r="F161" s="58" t="str">
        <f t="shared" si="21"/>
        <v/>
      </c>
      <c r="G161" s="128"/>
      <c r="H161" s="128"/>
      <c r="I161" s="128"/>
      <c r="J161" s="58" t="str">
        <f t="shared" si="22"/>
        <v/>
      </c>
      <c r="K161" s="63" t="str">
        <f t="shared" si="23"/>
        <v/>
      </c>
      <c r="L161" s="63" t="str">
        <f t="shared" si="18"/>
        <v/>
      </c>
      <c r="M161" s="129"/>
      <c r="N161" s="33"/>
    </row>
    <row r="162" spans="1:14" x14ac:dyDescent="0.3">
      <c r="A162" s="64">
        <f t="shared" si="19"/>
        <v>47639</v>
      </c>
      <c r="B162" s="128"/>
      <c r="C162" s="128"/>
      <c r="D162" s="128"/>
      <c r="E162" s="58" t="str">
        <f t="shared" si="20"/>
        <v/>
      </c>
      <c r="F162" s="58" t="str">
        <f t="shared" si="21"/>
        <v/>
      </c>
      <c r="G162" s="128"/>
      <c r="H162" s="128"/>
      <c r="I162" s="128"/>
      <c r="J162" s="58" t="str">
        <f t="shared" si="22"/>
        <v/>
      </c>
      <c r="K162" s="63" t="str">
        <f t="shared" si="23"/>
        <v/>
      </c>
      <c r="L162" s="63" t="str">
        <f t="shared" si="18"/>
        <v/>
      </c>
      <c r="M162" s="129"/>
      <c r="N162" s="33"/>
    </row>
    <row r="163" spans="1:14" x14ac:dyDescent="0.3">
      <c r="A163" s="64">
        <f t="shared" si="19"/>
        <v>47640</v>
      </c>
      <c r="B163" s="128"/>
      <c r="C163" s="128"/>
      <c r="D163" s="128"/>
      <c r="E163" s="58" t="str">
        <f t="shared" si="20"/>
        <v/>
      </c>
      <c r="F163" s="58" t="str">
        <f t="shared" si="21"/>
        <v/>
      </c>
      <c r="G163" s="128"/>
      <c r="H163" s="128"/>
      <c r="I163" s="128"/>
      <c r="J163" s="58" t="str">
        <f t="shared" si="22"/>
        <v/>
      </c>
      <c r="K163" s="63" t="str">
        <f t="shared" si="23"/>
        <v/>
      </c>
      <c r="L163" s="63" t="str">
        <f t="shared" si="18"/>
        <v/>
      </c>
      <c r="M163" s="129"/>
      <c r="N163" s="33"/>
    </row>
    <row r="164" spans="1:14" x14ac:dyDescent="0.3">
      <c r="A164" s="64">
        <f t="shared" si="19"/>
        <v>47641</v>
      </c>
      <c r="B164" s="128"/>
      <c r="C164" s="128"/>
      <c r="D164" s="128"/>
      <c r="E164" s="58" t="str">
        <f t="shared" si="20"/>
        <v/>
      </c>
      <c r="F164" s="58" t="str">
        <f t="shared" si="21"/>
        <v/>
      </c>
      <c r="G164" s="128"/>
      <c r="H164" s="128"/>
      <c r="I164" s="128"/>
      <c r="J164" s="58" t="str">
        <f t="shared" si="22"/>
        <v/>
      </c>
      <c r="K164" s="63" t="str">
        <f t="shared" si="23"/>
        <v/>
      </c>
      <c r="L164" s="63" t="str">
        <f t="shared" si="18"/>
        <v/>
      </c>
      <c r="M164" s="129"/>
      <c r="N164" s="33"/>
    </row>
    <row r="165" spans="1:14" x14ac:dyDescent="0.3">
      <c r="A165" s="64">
        <f t="shared" si="19"/>
        <v>47642</v>
      </c>
      <c r="B165" s="128"/>
      <c r="C165" s="128"/>
      <c r="D165" s="128"/>
      <c r="E165" s="58" t="str">
        <f t="shared" si="20"/>
        <v/>
      </c>
      <c r="F165" s="58" t="str">
        <f t="shared" si="21"/>
        <v/>
      </c>
      <c r="G165" s="128"/>
      <c r="H165" s="128"/>
      <c r="I165" s="128"/>
      <c r="J165" s="58" t="str">
        <f t="shared" si="22"/>
        <v/>
      </c>
      <c r="K165" s="63" t="str">
        <f t="shared" si="23"/>
        <v/>
      </c>
      <c r="L165" s="63" t="str">
        <f t="shared" si="18"/>
        <v/>
      </c>
      <c r="M165" s="129"/>
      <c r="N165" s="33"/>
    </row>
    <row r="166" spans="1:14" x14ac:dyDescent="0.3">
      <c r="A166" s="64">
        <f t="shared" si="19"/>
        <v>47643</v>
      </c>
      <c r="B166" s="128"/>
      <c r="C166" s="128"/>
      <c r="D166" s="128"/>
      <c r="E166" s="58" t="str">
        <f t="shared" si="20"/>
        <v/>
      </c>
      <c r="F166" s="58" t="str">
        <f t="shared" si="21"/>
        <v/>
      </c>
      <c r="G166" s="128"/>
      <c r="H166" s="128"/>
      <c r="I166" s="128"/>
      <c r="J166" s="58" t="str">
        <f t="shared" si="22"/>
        <v/>
      </c>
      <c r="K166" s="63" t="str">
        <f t="shared" si="23"/>
        <v/>
      </c>
      <c r="L166" s="63" t="str">
        <f t="shared" si="18"/>
        <v/>
      </c>
      <c r="M166" s="129"/>
      <c r="N166" s="33"/>
    </row>
    <row r="167" spans="1:14" x14ac:dyDescent="0.3">
      <c r="A167" s="64">
        <f t="shared" si="19"/>
        <v>47644</v>
      </c>
      <c r="B167" s="128"/>
      <c r="C167" s="128"/>
      <c r="D167" s="128"/>
      <c r="E167" s="58" t="str">
        <f t="shared" si="20"/>
        <v/>
      </c>
      <c r="F167" s="58" t="str">
        <f t="shared" si="21"/>
        <v/>
      </c>
      <c r="G167" s="128"/>
      <c r="H167" s="128"/>
      <c r="I167" s="128"/>
      <c r="J167" s="58" t="str">
        <f t="shared" si="22"/>
        <v/>
      </c>
      <c r="K167" s="63" t="str">
        <f t="shared" si="23"/>
        <v/>
      </c>
      <c r="L167" s="63" t="str">
        <f t="shared" si="18"/>
        <v/>
      </c>
      <c r="M167" s="129"/>
      <c r="N167" s="33"/>
    </row>
    <row r="168" spans="1:14" x14ac:dyDescent="0.3">
      <c r="A168" s="64">
        <f t="shared" si="19"/>
        <v>47645</v>
      </c>
      <c r="B168" s="128"/>
      <c r="C168" s="128"/>
      <c r="D168" s="128"/>
      <c r="E168" s="58" t="str">
        <f t="shared" si="20"/>
        <v/>
      </c>
      <c r="F168" s="58" t="str">
        <f t="shared" si="21"/>
        <v/>
      </c>
      <c r="G168" s="128"/>
      <c r="H168" s="128"/>
      <c r="I168" s="128"/>
      <c r="J168" s="58" t="str">
        <f t="shared" si="22"/>
        <v/>
      </c>
      <c r="K168" s="63" t="str">
        <f t="shared" si="23"/>
        <v/>
      </c>
      <c r="L168" s="63" t="str">
        <f t="shared" si="18"/>
        <v/>
      </c>
      <c r="M168" s="129"/>
      <c r="N168" s="33"/>
    </row>
    <row r="169" spans="1:14" x14ac:dyDescent="0.3">
      <c r="A169" s="64">
        <f t="shared" si="19"/>
        <v>47646</v>
      </c>
      <c r="B169" s="128"/>
      <c r="C169" s="128"/>
      <c r="D169" s="128"/>
      <c r="E169" s="58" t="str">
        <f t="shared" si="20"/>
        <v/>
      </c>
      <c r="F169" s="58" t="str">
        <f t="shared" si="21"/>
        <v/>
      </c>
      <c r="G169" s="128"/>
      <c r="H169" s="128"/>
      <c r="I169" s="128"/>
      <c r="J169" s="58" t="str">
        <f t="shared" si="22"/>
        <v/>
      </c>
      <c r="K169" s="63" t="str">
        <f t="shared" si="23"/>
        <v/>
      </c>
      <c r="L169" s="63" t="str">
        <f t="shared" si="18"/>
        <v/>
      </c>
      <c r="M169" s="129"/>
      <c r="N169" s="33"/>
    </row>
    <row r="170" spans="1:14" x14ac:dyDescent="0.3">
      <c r="A170" s="64">
        <f t="shared" si="19"/>
        <v>47647</v>
      </c>
      <c r="B170" s="128"/>
      <c r="C170" s="128"/>
      <c r="D170" s="128"/>
      <c r="E170" s="58" t="str">
        <f t="shared" si="20"/>
        <v/>
      </c>
      <c r="F170" s="58" t="str">
        <f t="shared" si="21"/>
        <v/>
      </c>
      <c r="G170" s="128"/>
      <c r="H170" s="128"/>
      <c r="I170" s="128"/>
      <c r="J170" s="58" t="str">
        <f t="shared" si="22"/>
        <v/>
      </c>
      <c r="K170" s="63" t="str">
        <f t="shared" si="23"/>
        <v/>
      </c>
      <c r="L170" s="63" t="str">
        <f t="shared" si="18"/>
        <v/>
      </c>
      <c r="M170" s="129"/>
      <c r="N170" s="33"/>
    </row>
    <row r="171" spans="1:14" x14ac:dyDescent="0.3">
      <c r="A171" s="64">
        <f t="shared" si="19"/>
        <v>47648</v>
      </c>
      <c r="B171" s="128"/>
      <c r="C171" s="128"/>
      <c r="D171" s="128"/>
      <c r="E171" s="58" t="str">
        <f t="shared" si="20"/>
        <v/>
      </c>
      <c r="F171" s="58" t="str">
        <f t="shared" si="21"/>
        <v/>
      </c>
      <c r="G171" s="128"/>
      <c r="H171" s="128"/>
      <c r="I171" s="128"/>
      <c r="J171" s="58" t="str">
        <f t="shared" si="22"/>
        <v/>
      </c>
      <c r="K171" s="63" t="str">
        <f t="shared" si="23"/>
        <v/>
      </c>
      <c r="L171" s="63" t="str">
        <f t="shared" si="18"/>
        <v/>
      </c>
      <c r="M171" s="129"/>
      <c r="N171" s="33"/>
    </row>
    <row r="172" spans="1:14" x14ac:dyDescent="0.3">
      <c r="A172" s="64">
        <f t="shared" si="19"/>
        <v>47649</v>
      </c>
      <c r="B172" s="128"/>
      <c r="C172" s="128"/>
      <c r="D172" s="128"/>
      <c r="E172" s="58" t="str">
        <f t="shared" si="20"/>
        <v/>
      </c>
      <c r="F172" s="58" t="str">
        <f t="shared" si="21"/>
        <v/>
      </c>
      <c r="G172" s="128"/>
      <c r="H172" s="128"/>
      <c r="I172" s="128"/>
      <c r="J172" s="58" t="str">
        <f t="shared" si="22"/>
        <v/>
      </c>
      <c r="K172" s="63" t="str">
        <f t="shared" si="23"/>
        <v/>
      </c>
      <c r="L172" s="63" t="str">
        <f t="shared" si="18"/>
        <v/>
      </c>
      <c r="M172" s="129"/>
      <c r="N172" s="33"/>
    </row>
    <row r="173" spans="1:14" x14ac:dyDescent="0.3">
      <c r="A173" s="64">
        <f t="shared" si="19"/>
        <v>47650</v>
      </c>
      <c r="B173" s="128"/>
      <c r="C173" s="128"/>
      <c r="D173" s="128"/>
      <c r="E173" s="58" t="str">
        <f t="shared" si="20"/>
        <v/>
      </c>
      <c r="F173" s="58" t="str">
        <f t="shared" si="21"/>
        <v/>
      </c>
      <c r="G173" s="128"/>
      <c r="H173" s="128"/>
      <c r="I173" s="128"/>
      <c r="J173" s="58" t="str">
        <f t="shared" si="22"/>
        <v/>
      </c>
      <c r="K173" s="63" t="str">
        <f t="shared" si="23"/>
        <v/>
      </c>
      <c r="L173" s="63" t="str">
        <f t="shared" si="18"/>
        <v/>
      </c>
      <c r="M173" s="129"/>
      <c r="N173" s="33"/>
    </row>
    <row r="174" spans="1:14" x14ac:dyDescent="0.3">
      <c r="A174" s="64">
        <f t="shared" si="19"/>
        <v>47651</v>
      </c>
      <c r="B174" s="128"/>
      <c r="C174" s="128"/>
      <c r="D174" s="128"/>
      <c r="E174" s="58" t="str">
        <f t="shared" si="20"/>
        <v/>
      </c>
      <c r="F174" s="58" t="str">
        <f t="shared" si="21"/>
        <v/>
      </c>
      <c r="G174" s="128"/>
      <c r="H174" s="128"/>
      <c r="I174" s="128"/>
      <c r="J174" s="58" t="str">
        <f t="shared" si="22"/>
        <v/>
      </c>
      <c r="K174" s="63" t="str">
        <f t="shared" si="23"/>
        <v/>
      </c>
      <c r="L174" s="63" t="str">
        <f t="shared" si="18"/>
        <v/>
      </c>
      <c r="M174" s="129"/>
      <c r="N174" s="33"/>
    </row>
    <row r="175" spans="1:14" x14ac:dyDescent="0.3">
      <c r="A175" s="64">
        <f t="shared" si="19"/>
        <v>47652</v>
      </c>
      <c r="B175" s="128"/>
      <c r="C175" s="128"/>
      <c r="D175" s="128"/>
      <c r="E175" s="58" t="str">
        <f t="shared" si="20"/>
        <v/>
      </c>
      <c r="F175" s="58" t="str">
        <f t="shared" si="21"/>
        <v/>
      </c>
      <c r="G175" s="128"/>
      <c r="H175" s="128"/>
      <c r="I175" s="128"/>
      <c r="J175" s="58" t="str">
        <f t="shared" si="22"/>
        <v/>
      </c>
      <c r="K175" s="63" t="str">
        <f t="shared" si="23"/>
        <v/>
      </c>
      <c r="L175" s="63" t="str">
        <f t="shared" si="18"/>
        <v/>
      </c>
      <c r="M175" s="129"/>
      <c r="N175" s="33"/>
    </row>
    <row r="176" spans="1:14" x14ac:dyDescent="0.3">
      <c r="A176" s="64">
        <f t="shared" si="19"/>
        <v>47653</v>
      </c>
      <c r="B176" s="128"/>
      <c r="C176" s="128"/>
      <c r="D176" s="128"/>
      <c r="E176" s="58" t="str">
        <f t="shared" si="20"/>
        <v/>
      </c>
      <c r="F176" s="58" t="str">
        <f t="shared" si="21"/>
        <v/>
      </c>
      <c r="G176" s="128"/>
      <c r="H176" s="128"/>
      <c r="I176" s="128"/>
      <c r="J176" s="58" t="str">
        <f t="shared" si="22"/>
        <v/>
      </c>
      <c r="K176" s="63" t="str">
        <f t="shared" si="23"/>
        <v/>
      </c>
      <c r="L176" s="63" t="str">
        <f t="shared" si="18"/>
        <v/>
      </c>
      <c r="M176" s="129"/>
      <c r="N176" s="33"/>
    </row>
    <row r="177" spans="1:14" x14ac:dyDescent="0.3">
      <c r="A177" s="64">
        <f t="shared" si="19"/>
        <v>47654</v>
      </c>
      <c r="B177" s="128"/>
      <c r="C177" s="128"/>
      <c r="D177" s="128"/>
      <c r="E177" s="58" t="str">
        <f t="shared" si="20"/>
        <v/>
      </c>
      <c r="F177" s="58" t="str">
        <f t="shared" si="21"/>
        <v/>
      </c>
      <c r="G177" s="128"/>
      <c r="H177" s="128"/>
      <c r="I177" s="128"/>
      <c r="J177" s="58" t="str">
        <f t="shared" si="22"/>
        <v/>
      </c>
      <c r="K177" s="63" t="str">
        <f t="shared" si="23"/>
        <v/>
      </c>
      <c r="L177" s="63" t="str">
        <f t="shared" si="18"/>
        <v/>
      </c>
      <c r="M177" s="129"/>
      <c r="N177" s="33"/>
    </row>
    <row r="178" spans="1:14" x14ac:dyDescent="0.3">
      <c r="A178" s="64">
        <f t="shared" si="19"/>
        <v>47655</v>
      </c>
      <c r="B178" s="128"/>
      <c r="C178" s="128"/>
      <c r="D178" s="128"/>
      <c r="E178" s="58" t="str">
        <f t="shared" si="20"/>
        <v/>
      </c>
      <c r="F178" s="58" t="str">
        <f t="shared" si="21"/>
        <v/>
      </c>
      <c r="G178" s="128"/>
      <c r="H178" s="128"/>
      <c r="I178" s="128"/>
      <c r="J178" s="58" t="str">
        <f t="shared" si="22"/>
        <v/>
      </c>
      <c r="K178" s="63" t="str">
        <f t="shared" si="23"/>
        <v/>
      </c>
      <c r="L178" s="63" t="str">
        <f t="shared" si="18"/>
        <v/>
      </c>
      <c r="M178" s="129"/>
      <c r="N178" s="33"/>
    </row>
    <row r="179" spans="1:14" x14ac:dyDescent="0.3">
      <c r="A179" s="64">
        <f t="shared" si="19"/>
        <v>47656</v>
      </c>
      <c r="B179" s="128"/>
      <c r="C179" s="128"/>
      <c r="D179" s="128"/>
      <c r="E179" s="58" t="str">
        <f t="shared" si="20"/>
        <v/>
      </c>
      <c r="F179" s="58" t="str">
        <f t="shared" si="21"/>
        <v/>
      </c>
      <c r="G179" s="128"/>
      <c r="H179" s="128"/>
      <c r="I179" s="128"/>
      <c r="J179" s="58" t="str">
        <f t="shared" si="22"/>
        <v/>
      </c>
      <c r="K179" s="63" t="str">
        <f t="shared" si="23"/>
        <v/>
      </c>
      <c r="L179" s="63" t="str">
        <f t="shared" si="18"/>
        <v/>
      </c>
      <c r="M179" s="129"/>
      <c r="N179" s="33"/>
    </row>
    <row r="180" spans="1:14" x14ac:dyDescent="0.3">
      <c r="A180" s="64">
        <f t="shared" si="19"/>
        <v>47657</v>
      </c>
      <c r="B180" s="128"/>
      <c r="C180" s="128"/>
      <c r="D180" s="128"/>
      <c r="E180" s="58" t="str">
        <f t="shared" si="20"/>
        <v/>
      </c>
      <c r="F180" s="58" t="str">
        <f t="shared" si="21"/>
        <v/>
      </c>
      <c r="G180" s="128"/>
      <c r="H180" s="128"/>
      <c r="I180" s="128"/>
      <c r="J180" s="58" t="str">
        <f t="shared" si="22"/>
        <v/>
      </c>
      <c r="K180" s="63" t="str">
        <f t="shared" si="23"/>
        <v/>
      </c>
      <c r="L180" s="63" t="str">
        <f t="shared" si="18"/>
        <v/>
      </c>
      <c r="M180" s="129"/>
      <c r="N180" s="33"/>
    </row>
    <row r="181" spans="1:14" x14ac:dyDescent="0.3">
      <c r="A181" s="64">
        <f t="shared" si="19"/>
        <v>47658</v>
      </c>
      <c r="B181" s="128"/>
      <c r="C181" s="128"/>
      <c r="D181" s="128"/>
      <c r="E181" s="58" t="str">
        <f t="shared" si="20"/>
        <v/>
      </c>
      <c r="F181" s="58" t="str">
        <f t="shared" si="21"/>
        <v/>
      </c>
      <c r="G181" s="128"/>
      <c r="H181" s="128"/>
      <c r="I181" s="128"/>
      <c r="J181" s="58" t="str">
        <f t="shared" si="22"/>
        <v/>
      </c>
      <c r="K181" s="63" t="str">
        <f t="shared" si="23"/>
        <v/>
      </c>
      <c r="L181" s="63" t="str">
        <f t="shared" si="18"/>
        <v/>
      </c>
      <c r="M181" s="129"/>
      <c r="N181" s="33"/>
    </row>
    <row r="182" spans="1:14" x14ac:dyDescent="0.3">
      <c r="A182" s="64">
        <f t="shared" si="19"/>
        <v>47659</v>
      </c>
      <c r="B182" s="128"/>
      <c r="C182" s="128"/>
      <c r="D182" s="128"/>
      <c r="E182" s="58" t="str">
        <f t="shared" si="20"/>
        <v/>
      </c>
      <c r="F182" s="58" t="str">
        <f t="shared" si="21"/>
        <v/>
      </c>
      <c r="G182" s="128"/>
      <c r="H182" s="128"/>
      <c r="I182" s="128"/>
      <c r="J182" s="58" t="str">
        <f t="shared" si="22"/>
        <v/>
      </c>
      <c r="K182" s="63" t="str">
        <f t="shared" si="23"/>
        <v/>
      </c>
      <c r="L182" s="63" t="str">
        <f t="shared" si="18"/>
        <v/>
      </c>
      <c r="M182" s="129"/>
      <c r="N182" s="33"/>
    </row>
    <row r="183" spans="1:14" x14ac:dyDescent="0.3">
      <c r="A183" s="64">
        <f t="shared" si="19"/>
        <v>47660</v>
      </c>
      <c r="B183" s="128"/>
      <c r="C183" s="128"/>
      <c r="D183" s="128"/>
      <c r="E183" s="58" t="str">
        <f t="shared" si="20"/>
        <v/>
      </c>
      <c r="F183" s="58" t="str">
        <f t="shared" si="21"/>
        <v/>
      </c>
      <c r="G183" s="128"/>
      <c r="H183" s="128"/>
      <c r="I183" s="128"/>
      <c r="J183" s="58" t="str">
        <f t="shared" si="22"/>
        <v/>
      </c>
      <c r="K183" s="63" t="str">
        <f t="shared" si="23"/>
        <v/>
      </c>
      <c r="L183" s="63" t="str">
        <f t="shared" si="18"/>
        <v/>
      </c>
      <c r="M183" s="129"/>
      <c r="N183" s="33"/>
    </row>
    <row r="184" spans="1:14" x14ac:dyDescent="0.3">
      <c r="A184" s="64">
        <f t="shared" si="19"/>
        <v>47661</v>
      </c>
      <c r="B184" s="128"/>
      <c r="C184" s="128"/>
      <c r="D184" s="128"/>
      <c r="E184" s="58" t="str">
        <f t="shared" si="20"/>
        <v/>
      </c>
      <c r="F184" s="58" t="str">
        <f t="shared" si="21"/>
        <v/>
      </c>
      <c r="G184" s="128"/>
      <c r="H184" s="128"/>
      <c r="I184" s="128"/>
      <c r="J184" s="58" t="str">
        <f t="shared" si="22"/>
        <v/>
      </c>
      <c r="K184" s="63" t="str">
        <f t="shared" si="23"/>
        <v/>
      </c>
      <c r="L184" s="63" t="str">
        <f t="shared" si="18"/>
        <v/>
      </c>
      <c r="M184" s="129"/>
      <c r="N184" s="33"/>
    </row>
    <row r="185" spans="1:14" x14ac:dyDescent="0.3">
      <c r="A185" s="64">
        <f t="shared" si="19"/>
        <v>47662</v>
      </c>
      <c r="B185" s="128"/>
      <c r="C185" s="128"/>
      <c r="D185" s="128"/>
      <c r="E185" s="58" t="str">
        <f t="shared" si="20"/>
        <v/>
      </c>
      <c r="F185" s="58" t="str">
        <f t="shared" si="21"/>
        <v/>
      </c>
      <c r="G185" s="128"/>
      <c r="H185" s="128"/>
      <c r="I185" s="128"/>
      <c r="J185" s="58" t="str">
        <f t="shared" si="22"/>
        <v/>
      </c>
      <c r="K185" s="63" t="str">
        <f t="shared" si="23"/>
        <v/>
      </c>
      <c r="L185" s="63" t="str">
        <f t="shared" si="18"/>
        <v/>
      </c>
      <c r="M185" s="129"/>
      <c r="N185" s="33"/>
    </row>
    <row r="186" spans="1:14" x14ac:dyDescent="0.3">
      <c r="A186" s="64">
        <f t="shared" si="19"/>
        <v>47663</v>
      </c>
      <c r="B186" s="128"/>
      <c r="C186" s="128"/>
      <c r="D186" s="128"/>
      <c r="E186" s="58" t="str">
        <f t="shared" si="20"/>
        <v/>
      </c>
      <c r="F186" s="58" t="str">
        <f t="shared" si="21"/>
        <v/>
      </c>
      <c r="G186" s="128"/>
      <c r="H186" s="128"/>
      <c r="I186" s="128"/>
      <c r="J186" s="58" t="str">
        <f t="shared" si="22"/>
        <v/>
      </c>
      <c r="K186" s="63" t="str">
        <f t="shared" si="23"/>
        <v/>
      </c>
      <c r="L186" s="63" t="str">
        <f t="shared" si="18"/>
        <v/>
      </c>
      <c r="M186" s="129"/>
      <c r="N186" s="33"/>
    </row>
    <row r="187" spans="1:14" x14ac:dyDescent="0.3">
      <c r="A187" s="64">
        <f t="shared" si="19"/>
        <v>47664</v>
      </c>
      <c r="B187" s="128"/>
      <c r="C187" s="128"/>
      <c r="D187" s="128"/>
      <c r="E187" s="58" t="str">
        <f t="shared" si="20"/>
        <v/>
      </c>
      <c r="F187" s="58" t="str">
        <f t="shared" si="21"/>
        <v/>
      </c>
      <c r="G187" s="128"/>
      <c r="H187" s="128"/>
      <c r="I187" s="128"/>
      <c r="J187" s="58" t="str">
        <f t="shared" si="22"/>
        <v/>
      </c>
      <c r="K187" s="63" t="str">
        <f t="shared" si="23"/>
        <v/>
      </c>
      <c r="L187" s="63" t="str">
        <f t="shared" si="18"/>
        <v/>
      </c>
      <c r="M187" s="129"/>
      <c r="N187" s="33"/>
    </row>
    <row r="188" spans="1:14" x14ac:dyDescent="0.3">
      <c r="A188" s="64">
        <f t="shared" si="19"/>
        <v>47665</v>
      </c>
      <c r="B188" s="128"/>
      <c r="C188" s="128"/>
      <c r="D188" s="128"/>
      <c r="E188" s="58" t="str">
        <f t="shared" si="20"/>
        <v/>
      </c>
      <c r="F188" s="58" t="str">
        <f t="shared" si="21"/>
        <v/>
      </c>
      <c r="G188" s="128"/>
      <c r="H188" s="128"/>
      <c r="I188" s="128"/>
      <c r="J188" s="58" t="str">
        <f t="shared" si="22"/>
        <v/>
      </c>
      <c r="K188" s="63" t="str">
        <f t="shared" si="23"/>
        <v/>
      </c>
      <c r="L188" s="63" t="str">
        <f t="shared" si="18"/>
        <v/>
      </c>
      <c r="M188" s="129"/>
      <c r="N188" s="33"/>
    </row>
    <row r="189" spans="1:14" x14ac:dyDescent="0.3">
      <c r="A189" s="64">
        <f t="shared" si="19"/>
        <v>47666</v>
      </c>
      <c r="B189" s="128"/>
      <c r="C189" s="128"/>
      <c r="D189" s="128"/>
      <c r="E189" s="58" t="str">
        <f t="shared" si="20"/>
        <v/>
      </c>
      <c r="F189" s="58" t="str">
        <f t="shared" si="21"/>
        <v/>
      </c>
      <c r="G189" s="128"/>
      <c r="H189" s="128"/>
      <c r="I189" s="128"/>
      <c r="J189" s="58" t="str">
        <f t="shared" si="22"/>
        <v/>
      </c>
      <c r="K189" s="63" t="str">
        <f t="shared" si="23"/>
        <v/>
      </c>
      <c r="L189" s="63" t="str">
        <f t="shared" si="18"/>
        <v/>
      </c>
      <c r="M189" s="129"/>
      <c r="N189" s="33"/>
    </row>
    <row r="190" spans="1:14" x14ac:dyDescent="0.3">
      <c r="A190" s="64">
        <f t="shared" si="19"/>
        <v>47667</v>
      </c>
      <c r="B190" s="128"/>
      <c r="C190" s="128"/>
      <c r="D190" s="128"/>
      <c r="E190" s="58" t="str">
        <f t="shared" si="20"/>
        <v/>
      </c>
      <c r="F190" s="58" t="str">
        <f t="shared" si="21"/>
        <v/>
      </c>
      <c r="G190" s="128"/>
      <c r="H190" s="128"/>
      <c r="I190" s="128"/>
      <c r="J190" s="58" t="str">
        <f t="shared" si="22"/>
        <v/>
      </c>
      <c r="K190" s="63" t="str">
        <f t="shared" si="23"/>
        <v/>
      </c>
      <c r="L190" s="63" t="str">
        <f t="shared" si="18"/>
        <v/>
      </c>
      <c r="M190" s="129"/>
      <c r="N190" s="33"/>
    </row>
    <row r="191" spans="1:14" x14ac:dyDescent="0.3">
      <c r="A191" s="64">
        <f t="shared" si="19"/>
        <v>47668</v>
      </c>
      <c r="B191" s="128"/>
      <c r="C191" s="128"/>
      <c r="D191" s="128"/>
      <c r="E191" s="58" t="str">
        <f t="shared" si="20"/>
        <v/>
      </c>
      <c r="F191" s="58" t="str">
        <f t="shared" si="21"/>
        <v/>
      </c>
      <c r="G191" s="128"/>
      <c r="H191" s="128"/>
      <c r="I191" s="128"/>
      <c r="J191" s="58" t="str">
        <f t="shared" si="22"/>
        <v/>
      </c>
      <c r="K191" s="63" t="str">
        <f t="shared" si="23"/>
        <v/>
      </c>
      <c r="L191" s="63" t="str">
        <f t="shared" si="18"/>
        <v/>
      </c>
      <c r="M191" s="129"/>
      <c r="N191" s="33"/>
    </row>
    <row r="192" spans="1:14" x14ac:dyDescent="0.3">
      <c r="A192" s="64">
        <f t="shared" si="19"/>
        <v>47669</v>
      </c>
      <c r="B192" s="128"/>
      <c r="C192" s="128"/>
      <c r="D192" s="128"/>
      <c r="E192" s="58" t="str">
        <f t="shared" si="20"/>
        <v/>
      </c>
      <c r="F192" s="58" t="str">
        <f t="shared" si="21"/>
        <v/>
      </c>
      <c r="G192" s="128"/>
      <c r="H192" s="128"/>
      <c r="I192" s="128"/>
      <c r="J192" s="58" t="str">
        <f t="shared" si="22"/>
        <v/>
      </c>
      <c r="K192" s="63" t="str">
        <f t="shared" si="23"/>
        <v/>
      </c>
      <c r="L192" s="63" t="str">
        <f t="shared" si="18"/>
        <v/>
      </c>
      <c r="M192" s="129"/>
      <c r="N192" s="33"/>
    </row>
    <row r="193" spans="1:14" x14ac:dyDescent="0.3">
      <c r="A193" s="64">
        <f t="shared" si="19"/>
        <v>47670</v>
      </c>
      <c r="B193" s="128"/>
      <c r="C193" s="128"/>
      <c r="D193" s="128"/>
      <c r="E193" s="58" t="str">
        <f t="shared" si="20"/>
        <v/>
      </c>
      <c r="F193" s="58" t="str">
        <f t="shared" si="21"/>
        <v/>
      </c>
      <c r="G193" s="128"/>
      <c r="H193" s="128"/>
      <c r="I193" s="128"/>
      <c r="J193" s="58" t="str">
        <f t="shared" si="22"/>
        <v/>
      </c>
      <c r="K193" s="63" t="str">
        <f t="shared" si="23"/>
        <v/>
      </c>
      <c r="L193" s="63" t="str">
        <f t="shared" si="18"/>
        <v/>
      </c>
      <c r="M193" s="129"/>
      <c r="N193" s="33"/>
    </row>
    <row r="194" spans="1:14" x14ac:dyDescent="0.3">
      <c r="A194" s="64">
        <f t="shared" si="19"/>
        <v>47671</v>
      </c>
      <c r="B194" s="128"/>
      <c r="C194" s="128"/>
      <c r="D194" s="128"/>
      <c r="E194" s="58" t="str">
        <f t="shared" si="20"/>
        <v/>
      </c>
      <c r="F194" s="58" t="str">
        <f t="shared" si="21"/>
        <v/>
      </c>
      <c r="G194" s="128"/>
      <c r="H194" s="128"/>
      <c r="I194" s="128"/>
      <c r="J194" s="58" t="str">
        <f t="shared" si="22"/>
        <v/>
      </c>
      <c r="K194" s="63" t="str">
        <f t="shared" si="23"/>
        <v/>
      </c>
      <c r="L194" s="63" t="str">
        <f t="shared" si="18"/>
        <v/>
      </c>
      <c r="M194" s="129"/>
      <c r="N194" s="33"/>
    </row>
    <row r="195" spans="1:14" x14ac:dyDescent="0.3">
      <c r="A195" s="64">
        <f t="shared" si="19"/>
        <v>47672</v>
      </c>
      <c r="B195" s="128"/>
      <c r="C195" s="128"/>
      <c r="D195" s="128"/>
      <c r="E195" s="58" t="str">
        <f t="shared" si="20"/>
        <v/>
      </c>
      <c r="F195" s="58" t="str">
        <f t="shared" si="21"/>
        <v/>
      </c>
      <c r="G195" s="128"/>
      <c r="H195" s="128"/>
      <c r="I195" s="128"/>
      <c r="J195" s="58" t="str">
        <f t="shared" si="22"/>
        <v/>
      </c>
      <c r="K195" s="63" t="str">
        <f t="shared" si="23"/>
        <v/>
      </c>
      <c r="L195" s="63" t="str">
        <f t="shared" si="18"/>
        <v/>
      </c>
      <c r="M195" s="129"/>
      <c r="N195" s="33"/>
    </row>
    <row r="196" spans="1:14" x14ac:dyDescent="0.3">
      <c r="A196" s="64">
        <f t="shared" si="19"/>
        <v>47673</v>
      </c>
      <c r="B196" s="128"/>
      <c r="C196" s="128"/>
      <c r="D196" s="128"/>
      <c r="E196" s="58" t="str">
        <f t="shared" si="20"/>
        <v/>
      </c>
      <c r="F196" s="58" t="str">
        <f t="shared" si="21"/>
        <v/>
      </c>
      <c r="G196" s="128"/>
      <c r="H196" s="128"/>
      <c r="I196" s="128"/>
      <c r="J196" s="58" t="str">
        <f t="shared" si="22"/>
        <v/>
      </c>
      <c r="K196" s="63" t="str">
        <f t="shared" si="23"/>
        <v/>
      </c>
      <c r="L196" s="63" t="str">
        <f t="shared" si="18"/>
        <v/>
      </c>
      <c r="M196" s="129"/>
      <c r="N196" s="33"/>
    </row>
    <row r="197" spans="1:14" x14ac:dyDescent="0.3">
      <c r="A197" s="64">
        <f t="shared" si="19"/>
        <v>47674</v>
      </c>
      <c r="B197" s="128"/>
      <c r="C197" s="128"/>
      <c r="D197" s="128"/>
      <c r="E197" s="58" t="str">
        <f t="shared" si="20"/>
        <v/>
      </c>
      <c r="F197" s="58" t="str">
        <f t="shared" si="21"/>
        <v/>
      </c>
      <c r="G197" s="128"/>
      <c r="H197" s="128"/>
      <c r="I197" s="128"/>
      <c r="J197" s="58" t="str">
        <f t="shared" si="22"/>
        <v/>
      </c>
      <c r="K197" s="63" t="str">
        <f t="shared" si="23"/>
        <v/>
      </c>
      <c r="L197" s="63" t="str">
        <f t="shared" si="18"/>
        <v/>
      </c>
      <c r="M197" s="129"/>
      <c r="N197" s="33"/>
    </row>
    <row r="198" spans="1:14" x14ac:dyDescent="0.3">
      <c r="A198" s="64">
        <f t="shared" si="19"/>
        <v>47675</v>
      </c>
      <c r="B198" s="128"/>
      <c r="C198" s="128"/>
      <c r="D198" s="128"/>
      <c r="E198" s="58" t="str">
        <f t="shared" si="20"/>
        <v/>
      </c>
      <c r="F198" s="58" t="str">
        <f t="shared" si="21"/>
        <v/>
      </c>
      <c r="G198" s="128"/>
      <c r="H198" s="128"/>
      <c r="I198" s="128"/>
      <c r="J198" s="58" t="str">
        <f t="shared" si="22"/>
        <v/>
      </c>
      <c r="K198" s="63" t="str">
        <f t="shared" si="23"/>
        <v/>
      </c>
      <c r="L198" s="63" t="str">
        <f t="shared" si="18"/>
        <v/>
      </c>
      <c r="M198" s="129"/>
      <c r="N198" s="33"/>
    </row>
    <row r="199" spans="1:14" x14ac:dyDescent="0.3">
      <c r="A199" s="64">
        <f t="shared" si="19"/>
        <v>47676</v>
      </c>
      <c r="B199" s="128"/>
      <c r="C199" s="128"/>
      <c r="D199" s="128"/>
      <c r="E199" s="58" t="str">
        <f t="shared" si="20"/>
        <v/>
      </c>
      <c r="F199" s="58" t="str">
        <f t="shared" si="21"/>
        <v/>
      </c>
      <c r="G199" s="128"/>
      <c r="H199" s="128"/>
      <c r="I199" s="128"/>
      <c r="J199" s="58" t="str">
        <f t="shared" si="22"/>
        <v/>
      </c>
      <c r="K199" s="63" t="str">
        <f t="shared" si="23"/>
        <v/>
      </c>
      <c r="L199" s="63" t="str">
        <f t="shared" ref="L199:L262" si="24">IF(K199="","",100%-K199)</f>
        <v/>
      </c>
      <c r="M199" s="129"/>
      <c r="N199" s="33"/>
    </row>
    <row r="200" spans="1:14" x14ac:dyDescent="0.3">
      <c r="A200" s="64">
        <f t="shared" si="19"/>
        <v>47677</v>
      </c>
      <c r="B200" s="128"/>
      <c r="C200" s="128"/>
      <c r="D200" s="128"/>
      <c r="E200" s="58" t="str">
        <f t="shared" si="20"/>
        <v/>
      </c>
      <c r="F200" s="58" t="str">
        <f t="shared" si="21"/>
        <v/>
      </c>
      <c r="G200" s="128"/>
      <c r="H200" s="128"/>
      <c r="I200" s="128"/>
      <c r="J200" s="58" t="str">
        <f t="shared" si="22"/>
        <v/>
      </c>
      <c r="K200" s="63" t="str">
        <f t="shared" si="23"/>
        <v/>
      </c>
      <c r="L200" s="63" t="str">
        <f t="shared" si="24"/>
        <v/>
      </c>
      <c r="M200" s="129"/>
      <c r="N200" s="33"/>
    </row>
    <row r="201" spans="1:14" x14ac:dyDescent="0.3">
      <c r="A201" s="64">
        <f t="shared" ref="A201:A264" si="25">A200+1</f>
        <v>47678</v>
      </c>
      <c r="B201" s="128"/>
      <c r="C201" s="128"/>
      <c r="D201" s="128"/>
      <c r="E201" s="58" t="str">
        <f t="shared" si="20"/>
        <v/>
      </c>
      <c r="F201" s="58" t="str">
        <f t="shared" si="21"/>
        <v/>
      </c>
      <c r="G201" s="128"/>
      <c r="H201" s="128"/>
      <c r="I201" s="128"/>
      <c r="J201" s="58" t="str">
        <f t="shared" si="22"/>
        <v/>
      </c>
      <c r="K201" s="63" t="str">
        <f t="shared" si="23"/>
        <v/>
      </c>
      <c r="L201" s="63" t="str">
        <f t="shared" si="24"/>
        <v/>
      </c>
      <c r="M201" s="129"/>
      <c r="N201" s="33"/>
    </row>
    <row r="202" spans="1:14" x14ac:dyDescent="0.3">
      <c r="A202" s="64">
        <f t="shared" si="25"/>
        <v>47679</v>
      </c>
      <c r="B202" s="128"/>
      <c r="C202" s="128"/>
      <c r="D202" s="128"/>
      <c r="E202" s="58" t="str">
        <f t="shared" si="20"/>
        <v/>
      </c>
      <c r="F202" s="58" t="str">
        <f t="shared" si="21"/>
        <v/>
      </c>
      <c r="G202" s="128"/>
      <c r="H202" s="128"/>
      <c r="I202" s="128"/>
      <c r="J202" s="58" t="str">
        <f t="shared" si="22"/>
        <v/>
      </c>
      <c r="K202" s="63" t="str">
        <f t="shared" si="23"/>
        <v/>
      </c>
      <c r="L202" s="63" t="str">
        <f t="shared" si="24"/>
        <v/>
      </c>
      <c r="M202" s="129"/>
      <c r="N202" s="33"/>
    </row>
    <row r="203" spans="1:14" x14ac:dyDescent="0.3">
      <c r="A203" s="64">
        <f t="shared" si="25"/>
        <v>47680</v>
      </c>
      <c r="B203" s="128"/>
      <c r="C203" s="128"/>
      <c r="D203" s="128"/>
      <c r="E203" s="58" t="str">
        <f t="shared" si="20"/>
        <v/>
      </c>
      <c r="F203" s="58" t="str">
        <f t="shared" si="21"/>
        <v/>
      </c>
      <c r="G203" s="128"/>
      <c r="H203" s="128"/>
      <c r="I203" s="128"/>
      <c r="J203" s="58" t="str">
        <f t="shared" si="22"/>
        <v/>
      </c>
      <c r="K203" s="63" t="str">
        <f t="shared" si="23"/>
        <v/>
      </c>
      <c r="L203" s="63" t="str">
        <f t="shared" si="24"/>
        <v/>
      </c>
      <c r="M203" s="129"/>
      <c r="N203" s="33"/>
    </row>
    <row r="204" spans="1:14" x14ac:dyDescent="0.3">
      <c r="A204" s="64">
        <f t="shared" si="25"/>
        <v>47681</v>
      </c>
      <c r="B204" s="128"/>
      <c r="C204" s="128"/>
      <c r="D204" s="128"/>
      <c r="E204" s="58" t="str">
        <f t="shared" si="20"/>
        <v/>
      </c>
      <c r="F204" s="58" t="str">
        <f t="shared" si="21"/>
        <v/>
      </c>
      <c r="G204" s="128"/>
      <c r="H204" s="128"/>
      <c r="I204" s="128"/>
      <c r="J204" s="58" t="str">
        <f t="shared" si="22"/>
        <v/>
      </c>
      <c r="K204" s="63" t="str">
        <f t="shared" si="23"/>
        <v/>
      </c>
      <c r="L204" s="63" t="str">
        <f t="shared" si="24"/>
        <v/>
      </c>
      <c r="M204" s="129"/>
      <c r="N204" s="33"/>
    </row>
    <row r="205" spans="1:14" x14ac:dyDescent="0.3">
      <c r="A205" s="64">
        <f t="shared" si="25"/>
        <v>47682</v>
      </c>
      <c r="B205" s="128"/>
      <c r="C205" s="128"/>
      <c r="D205" s="128"/>
      <c r="E205" s="58" t="str">
        <f t="shared" ref="E205:E268" si="26">IF((B205-C205+D205)=0,"",B205-C205+D205)</f>
        <v/>
      </c>
      <c r="F205" s="58" t="str">
        <f t="shared" si="21"/>
        <v/>
      </c>
      <c r="G205" s="128"/>
      <c r="H205" s="128"/>
      <c r="I205" s="128"/>
      <c r="J205" s="58" t="str">
        <f t="shared" si="22"/>
        <v/>
      </c>
      <c r="K205" s="63" t="str">
        <f t="shared" si="23"/>
        <v/>
      </c>
      <c r="L205" s="63" t="str">
        <f t="shared" si="24"/>
        <v/>
      </c>
      <c r="M205" s="129"/>
      <c r="N205" s="33"/>
    </row>
    <row r="206" spans="1:14" x14ac:dyDescent="0.3">
      <c r="A206" s="64">
        <f t="shared" si="25"/>
        <v>47683</v>
      </c>
      <c r="B206" s="128"/>
      <c r="C206" s="128"/>
      <c r="D206" s="128"/>
      <c r="E206" s="58" t="str">
        <f t="shared" si="26"/>
        <v/>
      </c>
      <c r="F206" s="58" t="str">
        <f t="shared" si="21"/>
        <v/>
      </c>
      <c r="G206" s="128"/>
      <c r="H206" s="128"/>
      <c r="I206" s="128"/>
      <c r="J206" s="58" t="str">
        <f t="shared" si="22"/>
        <v/>
      </c>
      <c r="K206" s="63" t="str">
        <f t="shared" si="23"/>
        <v/>
      </c>
      <c r="L206" s="63" t="str">
        <f t="shared" si="24"/>
        <v/>
      </c>
      <c r="M206" s="129"/>
      <c r="N206" s="33"/>
    </row>
    <row r="207" spans="1:14" x14ac:dyDescent="0.3">
      <c r="A207" s="64">
        <f t="shared" si="25"/>
        <v>47684</v>
      </c>
      <c r="B207" s="128"/>
      <c r="C207" s="128"/>
      <c r="D207" s="128"/>
      <c r="E207" s="58" t="str">
        <f t="shared" si="26"/>
        <v/>
      </c>
      <c r="F207" s="58" t="str">
        <f t="shared" si="21"/>
        <v/>
      </c>
      <c r="G207" s="128"/>
      <c r="H207" s="128"/>
      <c r="I207" s="128"/>
      <c r="J207" s="58" t="str">
        <f t="shared" si="22"/>
        <v/>
      </c>
      <c r="K207" s="63" t="str">
        <f t="shared" si="23"/>
        <v/>
      </c>
      <c r="L207" s="63" t="str">
        <f t="shared" si="24"/>
        <v/>
      </c>
      <c r="M207" s="129"/>
      <c r="N207" s="33"/>
    </row>
    <row r="208" spans="1:14" x14ac:dyDescent="0.3">
      <c r="A208" s="64">
        <f t="shared" si="25"/>
        <v>47685</v>
      </c>
      <c r="B208" s="128"/>
      <c r="C208" s="128"/>
      <c r="D208" s="128"/>
      <c r="E208" s="58" t="str">
        <f t="shared" si="26"/>
        <v/>
      </c>
      <c r="F208" s="58" t="str">
        <f t="shared" si="21"/>
        <v/>
      </c>
      <c r="G208" s="128"/>
      <c r="H208" s="128"/>
      <c r="I208" s="128"/>
      <c r="J208" s="58" t="str">
        <f t="shared" si="22"/>
        <v/>
      </c>
      <c r="K208" s="63" t="str">
        <f t="shared" si="23"/>
        <v/>
      </c>
      <c r="L208" s="63" t="str">
        <f t="shared" si="24"/>
        <v/>
      </c>
      <c r="M208" s="129"/>
      <c r="N208" s="33"/>
    </row>
    <row r="209" spans="1:14" x14ac:dyDescent="0.3">
      <c r="A209" s="64">
        <f t="shared" si="25"/>
        <v>47686</v>
      </c>
      <c r="B209" s="128"/>
      <c r="C209" s="128"/>
      <c r="D209" s="128"/>
      <c r="E209" s="58" t="str">
        <f t="shared" si="26"/>
        <v/>
      </c>
      <c r="F209" s="58" t="str">
        <f t="shared" si="21"/>
        <v/>
      </c>
      <c r="G209" s="128"/>
      <c r="H209" s="128"/>
      <c r="I209" s="128"/>
      <c r="J209" s="58" t="str">
        <f t="shared" si="22"/>
        <v/>
      </c>
      <c r="K209" s="63" t="str">
        <f t="shared" si="23"/>
        <v/>
      </c>
      <c r="L209" s="63" t="str">
        <f t="shared" si="24"/>
        <v/>
      </c>
      <c r="M209" s="129"/>
      <c r="N209" s="33"/>
    </row>
    <row r="210" spans="1:14" x14ac:dyDescent="0.3">
      <c r="A210" s="64">
        <f t="shared" si="25"/>
        <v>47687</v>
      </c>
      <c r="B210" s="128"/>
      <c r="C210" s="128"/>
      <c r="D210" s="128"/>
      <c r="E210" s="58" t="str">
        <f t="shared" si="26"/>
        <v/>
      </c>
      <c r="F210" s="58" t="str">
        <f t="shared" si="21"/>
        <v/>
      </c>
      <c r="G210" s="128"/>
      <c r="H210" s="128"/>
      <c r="I210" s="128"/>
      <c r="J210" s="58" t="str">
        <f t="shared" si="22"/>
        <v/>
      </c>
      <c r="K210" s="63" t="str">
        <f t="shared" si="23"/>
        <v/>
      </c>
      <c r="L210" s="63" t="str">
        <f t="shared" si="24"/>
        <v/>
      </c>
      <c r="M210" s="129"/>
      <c r="N210" s="33"/>
    </row>
    <row r="211" spans="1:14" x14ac:dyDescent="0.3">
      <c r="A211" s="64">
        <f t="shared" si="25"/>
        <v>47688</v>
      </c>
      <c r="B211" s="128"/>
      <c r="C211" s="128"/>
      <c r="D211" s="128"/>
      <c r="E211" s="58" t="str">
        <f t="shared" si="26"/>
        <v/>
      </c>
      <c r="F211" s="58" t="str">
        <f t="shared" si="21"/>
        <v/>
      </c>
      <c r="G211" s="128"/>
      <c r="H211" s="128"/>
      <c r="I211" s="128"/>
      <c r="J211" s="58" t="str">
        <f t="shared" si="22"/>
        <v/>
      </c>
      <c r="K211" s="63" t="str">
        <f t="shared" si="23"/>
        <v/>
      </c>
      <c r="L211" s="63" t="str">
        <f t="shared" si="24"/>
        <v/>
      </c>
      <c r="M211" s="129"/>
      <c r="N211" s="33"/>
    </row>
    <row r="212" spans="1:14" x14ac:dyDescent="0.3">
      <c r="A212" s="64">
        <f t="shared" si="25"/>
        <v>47689</v>
      </c>
      <c r="B212" s="128"/>
      <c r="C212" s="128"/>
      <c r="D212" s="128"/>
      <c r="E212" s="58" t="str">
        <f t="shared" si="26"/>
        <v/>
      </c>
      <c r="F212" s="58" t="str">
        <f t="shared" si="21"/>
        <v/>
      </c>
      <c r="G212" s="128"/>
      <c r="H212" s="128"/>
      <c r="I212" s="128"/>
      <c r="J212" s="58" t="str">
        <f t="shared" si="22"/>
        <v/>
      </c>
      <c r="K212" s="63" t="str">
        <f t="shared" si="23"/>
        <v/>
      </c>
      <c r="L212" s="63" t="str">
        <f t="shared" si="24"/>
        <v/>
      </c>
      <c r="M212" s="129"/>
      <c r="N212" s="33"/>
    </row>
    <row r="213" spans="1:14" x14ac:dyDescent="0.3">
      <c r="A213" s="64">
        <f t="shared" si="25"/>
        <v>47690</v>
      </c>
      <c r="B213" s="128"/>
      <c r="C213" s="128"/>
      <c r="D213" s="128"/>
      <c r="E213" s="58" t="str">
        <f t="shared" si="26"/>
        <v/>
      </c>
      <c r="F213" s="58" t="str">
        <f t="shared" si="21"/>
        <v/>
      </c>
      <c r="G213" s="128"/>
      <c r="H213" s="128"/>
      <c r="I213" s="128"/>
      <c r="J213" s="58" t="str">
        <f t="shared" si="22"/>
        <v/>
      </c>
      <c r="K213" s="63" t="str">
        <f t="shared" si="23"/>
        <v/>
      </c>
      <c r="L213" s="63" t="str">
        <f t="shared" si="24"/>
        <v/>
      </c>
      <c r="M213" s="129"/>
      <c r="N213" s="33"/>
    </row>
    <row r="214" spans="1:14" x14ac:dyDescent="0.3">
      <c r="A214" s="64">
        <f t="shared" si="25"/>
        <v>47691</v>
      </c>
      <c r="B214" s="128"/>
      <c r="C214" s="128"/>
      <c r="D214" s="128"/>
      <c r="E214" s="58" t="str">
        <f t="shared" si="26"/>
        <v/>
      </c>
      <c r="F214" s="58" t="str">
        <f t="shared" si="21"/>
        <v/>
      </c>
      <c r="G214" s="128"/>
      <c r="H214" s="128"/>
      <c r="I214" s="128"/>
      <c r="J214" s="58" t="str">
        <f t="shared" si="22"/>
        <v/>
      </c>
      <c r="K214" s="63" t="str">
        <f t="shared" si="23"/>
        <v/>
      </c>
      <c r="L214" s="63" t="str">
        <f t="shared" si="24"/>
        <v/>
      </c>
      <c r="M214" s="129"/>
      <c r="N214" s="33"/>
    </row>
    <row r="215" spans="1:14" x14ac:dyDescent="0.3">
      <c r="A215" s="64">
        <f t="shared" si="25"/>
        <v>47692</v>
      </c>
      <c r="B215" s="128"/>
      <c r="C215" s="128"/>
      <c r="D215" s="128"/>
      <c r="E215" s="58" t="str">
        <f t="shared" si="26"/>
        <v/>
      </c>
      <c r="F215" s="58" t="str">
        <f t="shared" si="21"/>
        <v/>
      </c>
      <c r="G215" s="128"/>
      <c r="H215" s="128"/>
      <c r="I215" s="128"/>
      <c r="J215" s="58" t="str">
        <f t="shared" si="22"/>
        <v/>
      </c>
      <c r="K215" s="63" t="str">
        <f t="shared" si="23"/>
        <v/>
      </c>
      <c r="L215" s="63" t="str">
        <f t="shared" si="24"/>
        <v/>
      </c>
      <c r="M215" s="129"/>
      <c r="N215" s="33"/>
    </row>
    <row r="216" spans="1:14" x14ac:dyDescent="0.3">
      <c r="A216" s="64">
        <f t="shared" si="25"/>
        <v>47693</v>
      </c>
      <c r="B216" s="128"/>
      <c r="C216" s="128"/>
      <c r="D216" s="128"/>
      <c r="E216" s="58" t="str">
        <f t="shared" si="26"/>
        <v/>
      </c>
      <c r="F216" s="58" t="str">
        <f t="shared" si="21"/>
        <v/>
      </c>
      <c r="G216" s="128"/>
      <c r="H216" s="128"/>
      <c r="I216" s="128"/>
      <c r="J216" s="58" t="str">
        <f t="shared" si="22"/>
        <v/>
      </c>
      <c r="K216" s="63" t="str">
        <f t="shared" si="23"/>
        <v/>
      </c>
      <c r="L216" s="63" t="str">
        <f t="shared" si="24"/>
        <v/>
      </c>
      <c r="M216" s="129"/>
      <c r="N216" s="33"/>
    </row>
    <row r="217" spans="1:14" x14ac:dyDescent="0.3">
      <c r="A217" s="64">
        <f t="shared" si="25"/>
        <v>47694</v>
      </c>
      <c r="B217" s="128"/>
      <c r="C217" s="128"/>
      <c r="D217" s="128"/>
      <c r="E217" s="58" t="str">
        <f t="shared" si="26"/>
        <v/>
      </c>
      <c r="F217" s="58" t="str">
        <f t="shared" si="21"/>
        <v/>
      </c>
      <c r="G217" s="128"/>
      <c r="H217" s="128"/>
      <c r="I217" s="128"/>
      <c r="J217" s="58" t="str">
        <f t="shared" si="22"/>
        <v/>
      </c>
      <c r="K217" s="63" t="str">
        <f t="shared" si="23"/>
        <v/>
      </c>
      <c r="L217" s="63" t="str">
        <f t="shared" si="24"/>
        <v/>
      </c>
      <c r="M217" s="129"/>
      <c r="N217" s="33"/>
    </row>
    <row r="218" spans="1:14" x14ac:dyDescent="0.3">
      <c r="A218" s="64">
        <f t="shared" si="25"/>
        <v>47695</v>
      </c>
      <c r="B218" s="128"/>
      <c r="C218" s="128"/>
      <c r="D218" s="128"/>
      <c r="E218" s="58" t="str">
        <f t="shared" si="26"/>
        <v/>
      </c>
      <c r="F218" s="58" t="str">
        <f t="shared" si="21"/>
        <v/>
      </c>
      <c r="G218" s="128"/>
      <c r="H218" s="128"/>
      <c r="I218" s="128"/>
      <c r="J218" s="58" t="str">
        <f t="shared" si="22"/>
        <v/>
      </c>
      <c r="K218" s="63" t="str">
        <f t="shared" si="23"/>
        <v/>
      </c>
      <c r="L218" s="63" t="str">
        <f t="shared" si="24"/>
        <v/>
      </c>
      <c r="M218" s="129"/>
      <c r="N218" s="33"/>
    </row>
    <row r="219" spans="1:14" x14ac:dyDescent="0.3">
      <c r="A219" s="64">
        <f t="shared" si="25"/>
        <v>47696</v>
      </c>
      <c r="B219" s="128"/>
      <c r="C219" s="128"/>
      <c r="D219" s="128"/>
      <c r="E219" s="58" t="str">
        <f t="shared" si="26"/>
        <v/>
      </c>
      <c r="F219" s="58" t="str">
        <f t="shared" si="21"/>
        <v/>
      </c>
      <c r="G219" s="128"/>
      <c r="H219" s="128"/>
      <c r="I219" s="128"/>
      <c r="J219" s="58" t="str">
        <f t="shared" si="22"/>
        <v/>
      </c>
      <c r="K219" s="63" t="str">
        <f t="shared" si="23"/>
        <v/>
      </c>
      <c r="L219" s="63" t="str">
        <f t="shared" si="24"/>
        <v/>
      </c>
      <c r="M219" s="129"/>
      <c r="N219" s="33"/>
    </row>
    <row r="220" spans="1:14" x14ac:dyDescent="0.3">
      <c r="A220" s="64">
        <f t="shared" si="25"/>
        <v>47697</v>
      </c>
      <c r="B220" s="128"/>
      <c r="C220" s="128"/>
      <c r="D220" s="128"/>
      <c r="E220" s="58" t="str">
        <f t="shared" si="26"/>
        <v/>
      </c>
      <c r="F220" s="58" t="str">
        <f t="shared" ref="F220:F283" si="27">IF(OR(E220="",J220=""),"",E220-J220)</f>
        <v/>
      </c>
      <c r="G220" s="128"/>
      <c r="H220" s="128"/>
      <c r="I220" s="128"/>
      <c r="J220" s="58" t="str">
        <f t="shared" ref="J220:J283" si="28">IF(SUM(G220:I220)=0,"",SUM(G220:I220))</f>
        <v/>
      </c>
      <c r="K220" s="63" t="str">
        <f t="shared" ref="K220:K283" si="29">IF(OR(E220="",J220=""),"",((J220+C220)/(B220+D220)))</f>
        <v/>
      </c>
      <c r="L220" s="63" t="str">
        <f t="shared" si="24"/>
        <v/>
      </c>
      <c r="M220" s="129"/>
      <c r="N220" s="33"/>
    </row>
    <row r="221" spans="1:14" x14ac:dyDescent="0.3">
      <c r="A221" s="64">
        <f t="shared" si="25"/>
        <v>47698</v>
      </c>
      <c r="B221" s="128"/>
      <c r="C221" s="128"/>
      <c r="D221" s="128"/>
      <c r="E221" s="58" t="str">
        <f t="shared" si="26"/>
        <v/>
      </c>
      <c r="F221" s="58" t="str">
        <f t="shared" si="27"/>
        <v/>
      </c>
      <c r="G221" s="128"/>
      <c r="H221" s="128"/>
      <c r="I221" s="128"/>
      <c r="J221" s="58" t="str">
        <f t="shared" si="28"/>
        <v/>
      </c>
      <c r="K221" s="63" t="str">
        <f t="shared" si="29"/>
        <v/>
      </c>
      <c r="L221" s="63" t="str">
        <f t="shared" si="24"/>
        <v/>
      </c>
      <c r="M221" s="129"/>
      <c r="N221" s="33"/>
    </row>
    <row r="222" spans="1:14" x14ac:dyDescent="0.3">
      <c r="A222" s="64">
        <f t="shared" si="25"/>
        <v>47699</v>
      </c>
      <c r="B222" s="128"/>
      <c r="C222" s="128"/>
      <c r="D222" s="128"/>
      <c r="E222" s="58" t="str">
        <f t="shared" si="26"/>
        <v/>
      </c>
      <c r="F222" s="58" t="str">
        <f t="shared" si="27"/>
        <v/>
      </c>
      <c r="G222" s="128"/>
      <c r="H222" s="128"/>
      <c r="I222" s="128"/>
      <c r="J222" s="58" t="str">
        <f t="shared" si="28"/>
        <v/>
      </c>
      <c r="K222" s="63" t="str">
        <f t="shared" si="29"/>
        <v/>
      </c>
      <c r="L222" s="63" t="str">
        <f t="shared" si="24"/>
        <v/>
      </c>
      <c r="M222" s="129"/>
      <c r="N222" s="33"/>
    </row>
    <row r="223" spans="1:14" x14ac:dyDescent="0.3">
      <c r="A223" s="64">
        <f t="shared" si="25"/>
        <v>47700</v>
      </c>
      <c r="B223" s="128"/>
      <c r="C223" s="128"/>
      <c r="D223" s="128"/>
      <c r="E223" s="58" t="str">
        <f t="shared" si="26"/>
        <v/>
      </c>
      <c r="F223" s="58" t="str">
        <f t="shared" si="27"/>
        <v/>
      </c>
      <c r="G223" s="128"/>
      <c r="H223" s="128"/>
      <c r="I223" s="128"/>
      <c r="J223" s="58" t="str">
        <f t="shared" si="28"/>
        <v/>
      </c>
      <c r="K223" s="63" t="str">
        <f t="shared" si="29"/>
        <v/>
      </c>
      <c r="L223" s="63" t="str">
        <f t="shared" si="24"/>
        <v/>
      </c>
      <c r="M223" s="129"/>
      <c r="N223" s="33"/>
    </row>
    <row r="224" spans="1:14" x14ac:dyDescent="0.3">
      <c r="A224" s="64">
        <f t="shared" si="25"/>
        <v>47701</v>
      </c>
      <c r="B224" s="128"/>
      <c r="C224" s="128"/>
      <c r="D224" s="128"/>
      <c r="E224" s="58" t="str">
        <f t="shared" si="26"/>
        <v/>
      </c>
      <c r="F224" s="58" t="str">
        <f t="shared" si="27"/>
        <v/>
      </c>
      <c r="G224" s="128"/>
      <c r="H224" s="128"/>
      <c r="I224" s="128"/>
      <c r="J224" s="58" t="str">
        <f t="shared" si="28"/>
        <v/>
      </c>
      <c r="K224" s="63" t="str">
        <f t="shared" si="29"/>
        <v/>
      </c>
      <c r="L224" s="63" t="str">
        <f t="shared" si="24"/>
        <v/>
      </c>
      <c r="M224" s="129"/>
      <c r="N224" s="33"/>
    </row>
    <row r="225" spans="1:14" x14ac:dyDescent="0.3">
      <c r="A225" s="64">
        <f t="shared" si="25"/>
        <v>47702</v>
      </c>
      <c r="B225" s="128"/>
      <c r="C225" s="128"/>
      <c r="D225" s="128"/>
      <c r="E225" s="58" t="str">
        <f t="shared" si="26"/>
        <v/>
      </c>
      <c r="F225" s="58" t="str">
        <f t="shared" si="27"/>
        <v/>
      </c>
      <c r="G225" s="128"/>
      <c r="H225" s="128"/>
      <c r="I225" s="128"/>
      <c r="J225" s="58" t="str">
        <f t="shared" si="28"/>
        <v/>
      </c>
      <c r="K225" s="63" t="str">
        <f t="shared" si="29"/>
        <v/>
      </c>
      <c r="L225" s="63" t="str">
        <f t="shared" si="24"/>
        <v/>
      </c>
      <c r="M225" s="129"/>
      <c r="N225" s="33"/>
    </row>
    <row r="226" spans="1:14" x14ac:dyDescent="0.3">
      <c r="A226" s="64">
        <f t="shared" si="25"/>
        <v>47703</v>
      </c>
      <c r="B226" s="128"/>
      <c r="C226" s="128"/>
      <c r="D226" s="128"/>
      <c r="E226" s="58" t="str">
        <f t="shared" si="26"/>
        <v/>
      </c>
      <c r="F226" s="58" t="str">
        <f t="shared" si="27"/>
        <v/>
      </c>
      <c r="G226" s="128"/>
      <c r="H226" s="128"/>
      <c r="I226" s="128"/>
      <c r="J226" s="58" t="str">
        <f t="shared" si="28"/>
        <v/>
      </c>
      <c r="K226" s="63" t="str">
        <f t="shared" si="29"/>
        <v/>
      </c>
      <c r="L226" s="63" t="str">
        <f t="shared" si="24"/>
        <v/>
      </c>
      <c r="M226" s="129"/>
      <c r="N226" s="33"/>
    </row>
    <row r="227" spans="1:14" x14ac:dyDescent="0.3">
      <c r="A227" s="64">
        <f t="shared" si="25"/>
        <v>47704</v>
      </c>
      <c r="B227" s="128"/>
      <c r="C227" s="128"/>
      <c r="D227" s="128"/>
      <c r="E227" s="58" t="str">
        <f t="shared" si="26"/>
        <v/>
      </c>
      <c r="F227" s="58" t="str">
        <f t="shared" si="27"/>
        <v/>
      </c>
      <c r="G227" s="128"/>
      <c r="H227" s="128"/>
      <c r="I227" s="128"/>
      <c r="J227" s="58" t="str">
        <f t="shared" si="28"/>
        <v/>
      </c>
      <c r="K227" s="63" t="str">
        <f t="shared" si="29"/>
        <v/>
      </c>
      <c r="L227" s="63" t="str">
        <f t="shared" si="24"/>
        <v/>
      </c>
      <c r="M227" s="129"/>
      <c r="N227" s="33"/>
    </row>
    <row r="228" spans="1:14" x14ac:dyDescent="0.3">
      <c r="A228" s="64">
        <f t="shared" si="25"/>
        <v>47705</v>
      </c>
      <c r="B228" s="128"/>
      <c r="C228" s="128"/>
      <c r="D228" s="128"/>
      <c r="E228" s="58" t="str">
        <f t="shared" si="26"/>
        <v/>
      </c>
      <c r="F228" s="58" t="str">
        <f t="shared" si="27"/>
        <v/>
      </c>
      <c r="G228" s="128"/>
      <c r="H228" s="128"/>
      <c r="I228" s="128"/>
      <c r="J228" s="58" t="str">
        <f t="shared" si="28"/>
        <v/>
      </c>
      <c r="K228" s="63" t="str">
        <f t="shared" si="29"/>
        <v/>
      </c>
      <c r="L228" s="63" t="str">
        <f t="shared" si="24"/>
        <v/>
      </c>
      <c r="M228" s="129"/>
      <c r="N228" s="33"/>
    </row>
    <row r="229" spans="1:14" x14ac:dyDescent="0.3">
      <c r="A229" s="64">
        <f t="shared" si="25"/>
        <v>47706</v>
      </c>
      <c r="B229" s="128"/>
      <c r="C229" s="128"/>
      <c r="D229" s="128"/>
      <c r="E229" s="58" t="str">
        <f t="shared" si="26"/>
        <v/>
      </c>
      <c r="F229" s="58" t="str">
        <f t="shared" si="27"/>
        <v/>
      </c>
      <c r="G229" s="128"/>
      <c r="H229" s="128"/>
      <c r="I229" s="128"/>
      <c r="J229" s="58" t="str">
        <f t="shared" si="28"/>
        <v/>
      </c>
      <c r="K229" s="63" t="str">
        <f t="shared" si="29"/>
        <v/>
      </c>
      <c r="L229" s="63" t="str">
        <f t="shared" si="24"/>
        <v/>
      </c>
      <c r="M229" s="129"/>
      <c r="N229" s="33"/>
    </row>
    <row r="230" spans="1:14" x14ac:dyDescent="0.3">
      <c r="A230" s="64">
        <f t="shared" si="25"/>
        <v>47707</v>
      </c>
      <c r="B230" s="128"/>
      <c r="C230" s="128"/>
      <c r="D230" s="128"/>
      <c r="E230" s="58" t="str">
        <f t="shared" si="26"/>
        <v/>
      </c>
      <c r="F230" s="58" t="str">
        <f t="shared" si="27"/>
        <v/>
      </c>
      <c r="G230" s="128"/>
      <c r="H230" s="128"/>
      <c r="I230" s="128"/>
      <c r="J230" s="58" t="str">
        <f t="shared" si="28"/>
        <v/>
      </c>
      <c r="K230" s="63" t="str">
        <f t="shared" si="29"/>
        <v/>
      </c>
      <c r="L230" s="63" t="str">
        <f t="shared" si="24"/>
        <v/>
      </c>
      <c r="M230" s="129"/>
      <c r="N230" s="33"/>
    </row>
    <row r="231" spans="1:14" x14ac:dyDescent="0.3">
      <c r="A231" s="64">
        <f t="shared" si="25"/>
        <v>47708</v>
      </c>
      <c r="B231" s="128"/>
      <c r="C231" s="128"/>
      <c r="D231" s="128"/>
      <c r="E231" s="58" t="str">
        <f t="shared" si="26"/>
        <v/>
      </c>
      <c r="F231" s="58" t="str">
        <f t="shared" si="27"/>
        <v/>
      </c>
      <c r="G231" s="128"/>
      <c r="H231" s="128"/>
      <c r="I231" s="128"/>
      <c r="J231" s="58" t="str">
        <f t="shared" si="28"/>
        <v/>
      </c>
      <c r="K231" s="63" t="str">
        <f t="shared" si="29"/>
        <v/>
      </c>
      <c r="L231" s="63" t="str">
        <f t="shared" si="24"/>
        <v/>
      </c>
      <c r="M231" s="129"/>
      <c r="N231" s="33"/>
    </row>
    <row r="232" spans="1:14" x14ac:dyDescent="0.3">
      <c r="A232" s="64">
        <f t="shared" si="25"/>
        <v>47709</v>
      </c>
      <c r="B232" s="128"/>
      <c r="C232" s="128"/>
      <c r="D232" s="128"/>
      <c r="E232" s="58" t="str">
        <f t="shared" si="26"/>
        <v/>
      </c>
      <c r="F232" s="58" t="str">
        <f t="shared" si="27"/>
        <v/>
      </c>
      <c r="G232" s="128"/>
      <c r="H232" s="128"/>
      <c r="I232" s="128"/>
      <c r="J232" s="58" t="str">
        <f t="shared" si="28"/>
        <v/>
      </c>
      <c r="K232" s="63" t="str">
        <f t="shared" si="29"/>
        <v/>
      </c>
      <c r="L232" s="63" t="str">
        <f t="shared" si="24"/>
        <v/>
      </c>
      <c r="M232" s="129"/>
      <c r="N232" s="33"/>
    </row>
    <row r="233" spans="1:14" x14ac:dyDescent="0.3">
      <c r="A233" s="64">
        <f t="shared" si="25"/>
        <v>47710</v>
      </c>
      <c r="B233" s="128"/>
      <c r="C233" s="128"/>
      <c r="D233" s="128"/>
      <c r="E233" s="58" t="str">
        <f t="shared" si="26"/>
        <v/>
      </c>
      <c r="F233" s="58" t="str">
        <f t="shared" si="27"/>
        <v/>
      </c>
      <c r="G233" s="128"/>
      <c r="H233" s="128"/>
      <c r="I233" s="128"/>
      <c r="J233" s="58" t="str">
        <f t="shared" si="28"/>
        <v/>
      </c>
      <c r="K233" s="63" t="str">
        <f t="shared" si="29"/>
        <v/>
      </c>
      <c r="L233" s="63" t="str">
        <f t="shared" si="24"/>
        <v/>
      </c>
      <c r="M233" s="129"/>
      <c r="N233" s="33"/>
    </row>
    <row r="234" spans="1:14" x14ac:dyDescent="0.3">
      <c r="A234" s="64">
        <f t="shared" si="25"/>
        <v>47711</v>
      </c>
      <c r="B234" s="128"/>
      <c r="C234" s="128"/>
      <c r="D234" s="128"/>
      <c r="E234" s="58" t="str">
        <f t="shared" si="26"/>
        <v/>
      </c>
      <c r="F234" s="58" t="str">
        <f t="shared" si="27"/>
        <v/>
      </c>
      <c r="G234" s="128"/>
      <c r="H234" s="128"/>
      <c r="I234" s="128"/>
      <c r="J234" s="58" t="str">
        <f t="shared" si="28"/>
        <v/>
      </c>
      <c r="K234" s="63" t="str">
        <f t="shared" si="29"/>
        <v/>
      </c>
      <c r="L234" s="63" t="str">
        <f t="shared" si="24"/>
        <v/>
      </c>
      <c r="M234" s="129"/>
      <c r="N234" s="33"/>
    </row>
    <row r="235" spans="1:14" x14ac:dyDescent="0.3">
      <c r="A235" s="64">
        <f t="shared" si="25"/>
        <v>47712</v>
      </c>
      <c r="B235" s="128"/>
      <c r="C235" s="128"/>
      <c r="D235" s="128"/>
      <c r="E235" s="58" t="str">
        <f t="shared" si="26"/>
        <v/>
      </c>
      <c r="F235" s="58" t="str">
        <f t="shared" si="27"/>
        <v/>
      </c>
      <c r="G235" s="128"/>
      <c r="H235" s="128"/>
      <c r="I235" s="128"/>
      <c r="J235" s="58" t="str">
        <f t="shared" si="28"/>
        <v/>
      </c>
      <c r="K235" s="63" t="str">
        <f t="shared" si="29"/>
        <v/>
      </c>
      <c r="L235" s="63" t="str">
        <f t="shared" si="24"/>
        <v/>
      </c>
      <c r="M235" s="129"/>
      <c r="N235" s="33"/>
    </row>
    <row r="236" spans="1:14" x14ac:dyDescent="0.3">
      <c r="A236" s="64">
        <f t="shared" si="25"/>
        <v>47713</v>
      </c>
      <c r="B236" s="128"/>
      <c r="C236" s="128"/>
      <c r="D236" s="128"/>
      <c r="E236" s="58" t="str">
        <f t="shared" si="26"/>
        <v/>
      </c>
      <c r="F236" s="58" t="str">
        <f t="shared" si="27"/>
        <v/>
      </c>
      <c r="G236" s="128"/>
      <c r="H236" s="128"/>
      <c r="I236" s="128"/>
      <c r="J236" s="58" t="str">
        <f t="shared" si="28"/>
        <v/>
      </c>
      <c r="K236" s="63" t="str">
        <f t="shared" si="29"/>
        <v/>
      </c>
      <c r="L236" s="63" t="str">
        <f t="shared" si="24"/>
        <v/>
      </c>
      <c r="M236" s="129"/>
      <c r="N236" s="33"/>
    </row>
    <row r="237" spans="1:14" x14ac:dyDescent="0.3">
      <c r="A237" s="64">
        <f t="shared" si="25"/>
        <v>47714</v>
      </c>
      <c r="B237" s="128"/>
      <c r="C237" s="128"/>
      <c r="D237" s="128"/>
      <c r="E237" s="58" t="str">
        <f t="shared" si="26"/>
        <v/>
      </c>
      <c r="F237" s="58" t="str">
        <f t="shared" si="27"/>
        <v/>
      </c>
      <c r="G237" s="128"/>
      <c r="H237" s="128"/>
      <c r="I237" s="128"/>
      <c r="J237" s="58" t="str">
        <f t="shared" si="28"/>
        <v/>
      </c>
      <c r="K237" s="63" t="str">
        <f t="shared" si="29"/>
        <v/>
      </c>
      <c r="L237" s="63" t="str">
        <f t="shared" si="24"/>
        <v/>
      </c>
      <c r="M237" s="129"/>
      <c r="N237" s="33"/>
    </row>
    <row r="238" spans="1:14" x14ac:dyDescent="0.3">
      <c r="A238" s="64">
        <f t="shared" si="25"/>
        <v>47715</v>
      </c>
      <c r="B238" s="128"/>
      <c r="C238" s="128"/>
      <c r="D238" s="128"/>
      <c r="E238" s="58" t="str">
        <f t="shared" si="26"/>
        <v/>
      </c>
      <c r="F238" s="58" t="str">
        <f t="shared" si="27"/>
        <v/>
      </c>
      <c r="G238" s="128"/>
      <c r="H238" s="128"/>
      <c r="I238" s="128"/>
      <c r="J238" s="58" t="str">
        <f t="shared" si="28"/>
        <v/>
      </c>
      <c r="K238" s="63" t="str">
        <f t="shared" si="29"/>
        <v/>
      </c>
      <c r="L238" s="63" t="str">
        <f t="shared" si="24"/>
        <v/>
      </c>
      <c r="M238" s="129"/>
      <c r="N238" s="33"/>
    </row>
    <row r="239" spans="1:14" x14ac:dyDescent="0.3">
      <c r="A239" s="64">
        <f t="shared" si="25"/>
        <v>47716</v>
      </c>
      <c r="B239" s="128"/>
      <c r="C239" s="128"/>
      <c r="D239" s="128"/>
      <c r="E239" s="58" t="str">
        <f t="shared" si="26"/>
        <v/>
      </c>
      <c r="F239" s="58" t="str">
        <f t="shared" si="27"/>
        <v/>
      </c>
      <c r="G239" s="128"/>
      <c r="H239" s="128"/>
      <c r="I239" s="128"/>
      <c r="J239" s="58" t="str">
        <f t="shared" si="28"/>
        <v/>
      </c>
      <c r="K239" s="63" t="str">
        <f t="shared" si="29"/>
        <v/>
      </c>
      <c r="L239" s="63" t="str">
        <f t="shared" si="24"/>
        <v/>
      </c>
      <c r="M239" s="129"/>
      <c r="N239" s="33"/>
    </row>
    <row r="240" spans="1:14" x14ac:dyDescent="0.3">
      <c r="A240" s="64">
        <f t="shared" si="25"/>
        <v>47717</v>
      </c>
      <c r="B240" s="128"/>
      <c r="C240" s="128"/>
      <c r="D240" s="128"/>
      <c r="E240" s="58" t="str">
        <f t="shared" si="26"/>
        <v/>
      </c>
      <c r="F240" s="58" t="str">
        <f t="shared" si="27"/>
        <v/>
      </c>
      <c r="G240" s="128"/>
      <c r="H240" s="128"/>
      <c r="I240" s="128"/>
      <c r="J240" s="58" t="str">
        <f t="shared" si="28"/>
        <v/>
      </c>
      <c r="K240" s="63" t="str">
        <f t="shared" si="29"/>
        <v/>
      </c>
      <c r="L240" s="63" t="str">
        <f t="shared" si="24"/>
        <v/>
      </c>
      <c r="M240" s="129"/>
      <c r="N240" s="33"/>
    </row>
    <row r="241" spans="1:14" x14ac:dyDescent="0.3">
      <c r="A241" s="64">
        <f t="shared" si="25"/>
        <v>47718</v>
      </c>
      <c r="B241" s="128"/>
      <c r="C241" s="128"/>
      <c r="D241" s="128"/>
      <c r="E241" s="58" t="str">
        <f t="shared" si="26"/>
        <v/>
      </c>
      <c r="F241" s="58" t="str">
        <f t="shared" si="27"/>
        <v/>
      </c>
      <c r="G241" s="128"/>
      <c r="H241" s="128"/>
      <c r="I241" s="128"/>
      <c r="J241" s="58" t="str">
        <f t="shared" si="28"/>
        <v/>
      </c>
      <c r="K241" s="63" t="str">
        <f t="shared" si="29"/>
        <v/>
      </c>
      <c r="L241" s="63" t="str">
        <f t="shared" si="24"/>
        <v/>
      </c>
      <c r="M241" s="129"/>
      <c r="N241" s="33"/>
    </row>
    <row r="242" spans="1:14" x14ac:dyDescent="0.3">
      <c r="A242" s="64">
        <f t="shared" si="25"/>
        <v>47719</v>
      </c>
      <c r="B242" s="128"/>
      <c r="C242" s="128"/>
      <c r="D242" s="128"/>
      <c r="E242" s="58" t="str">
        <f t="shared" si="26"/>
        <v/>
      </c>
      <c r="F242" s="58" t="str">
        <f t="shared" si="27"/>
        <v/>
      </c>
      <c r="G242" s="128"/>
      <c r="H242" s="128"/>
      <c r="I242" s="128"/>
      <c r="J242" s="58" t="str">
        <f t="shared" si="28"/>
        <v/>
      </c>
      <c r="K242" s="63" t="str">
        <f t="shared" si="29"/>
        <v/>
      </c>
      <c r="L242" s="63" t="str">
        <f t="shared" si="24"/>
        <v/>
      </c>
      <c r="M242" s="129"/>
      <c r="N242" s="33"/>
    </row>
    <row r="243" spans="1:14" x14ac:dyDescent="0.3">
      <c r="A243" s="64">
        <f t="shared" si="25"/>
        <v>47720</v>
      </c>
      <c r="B243" s="128"/>
      <c r="C243" s="128"/>
      <c r="D243" s="128"/>
      <c r="E243" s="58" t="str">
        <f t="shared" si="26"/>
        <v/>
      </c>
      <c r="F243" s="58" t="str">
        <f t="shared" si="27"/>
        <v/>
      </c>
      <c r="G243" s="128"/>
      <c r="H243" s="128"/>
      <c r="I243" s="128"/>
      <c r="J243" s="58" t="str">
        <f t="shared" si="28"/>
        <v/>
      </c>
      <c r="K243" s="63" t="str">
        <f t="shared" si="29"/>
        <v/>
      </c>
      <c r="L243" s="63" t="str">
        <f t="shared" si="24"/>
        <v/>
      </c>
      <c r="M243" s="129"/>
      <c r="N243" s="33"/>
    </row>
    <row r="244" spans="1:14" x14ac:dyDescent="0.3">
      <c r="A244" s="64">
        <f t="shared" si="25"/>
        <v>47721</v>
      </c>
      <c r="B244" s="128"/>
      <c r="C244" s="128"/>
      <c r="D244" s="128"/>
      <c r="E244" s="58" t="str">
        <f t="shared" si="26"/>
        <v/>
      </c>
      <c r="F244" s="58" t="str">
        <f t="shared" si="27"/>
        <v/>
      </c>
      <c r="G244" s="128"/>
      <c r="H244" s="128"/>
      <c r="I244" s="128"/>
      <c r="J244" s="58" t="str">
        <f t="shared" si="28"/>
        <v/>
      </c>
      <c r="K244" s="63" t="str">
        <f t="shared" si="29"/>
        <v/>
      </c>
      <c r="L244" s="63" t="str">
        <f t="shared" si="24"/>
        <v/>
      </c>
      <c r="M244" s="129"/>
      <c r="N244" s="33"/>
    </row>
    <row r="245" spans="1:14" x14ac:dyDescent="0.3">
      <c r="A245" s="64">
        <f t="shared" si="25"/>
        <v>47722</v>
      </c>
      <c r="B245" s="128"/>
      <c r="C245" s="128"/>
      <c r="D245" s="128"/>
      <c r="E245" s="58" t="str">
        <f t="shared" si="26"/>
        <v/>
      </c>
      <c r="F245" s="58" t="str">
        <f t="shared" si="27"/>
        <v/>
      </c>
      <c r="G245" s="128"/>
      <c r="H245" s="128"/>
      <c r="I245" s="128"/>
      <c r="J245" s="58" t="str">
        <f t="shared" si="28"/>
        <v/>
      </c>
      <c r="K245" s="63" t="str">
        <f t="shared" si="29"/>
        <v/>
      </c>
      <c r="L245" s="63" t="str">
        <f t="shared" si="24"/>
        <v/>
      </c>
      <c r="M245" s="129"/>
      <c r="N245" s="33"/>
    </row>
    <row r="246" spans="1:14" x14ac:dyDescent="0.3">
      <c r="A246" s="64">
        <f t="shared" si="25"/>
        <v>47723</v>
      </c>
      <c r="B246" s="128"/>
      <c r="C246" s="128"/>
      <c r="D246" s="128"/>
      <c r="E246" s="58" t="str">
        <f t="shared" si="26"/>
        <v/>
      </c>
      <c r="F246" s="58" t="str">
        <f t="shared" si="27"/>
        <v/>
      </c>
      <c r="G246" s="128"/>
      <c r="H246" s="128"/>
      <c r="I246" s="128"/>
      <c r="J246" s="58" t="str">
        <f t="shared" si="28"/>
        <v/>
      </c>
      <c r="K246" s="63" t="str">
        <f t="shared" si="29"/>
        <v/>
      </c>
      <c r="L246" s="63" t="str">
        <f t="shared" si="24"/>
        <v/>
      </c>
      <c r="M246" s="129"/>
      <c r="N246" s="33"/>
    </row>
    <row r="247" spans="1:14" x14ac:dyDescent="0.3">
      <c r="A247" s="64">
        <f t="shared" si="25"/>
        <v>47724</v>
      </c>
      <c r="B247" s="128"/>
      <c r="C247" s="128"/>
      <c r="D247" s="128"/>
      <c r="E247" s="58" t="str">
        <f t="shared" si="26"/>
        <v/>
      </c>
      <c r="F247" s="58" t="str">
        <f t="shared" si="27"/>
        <v/>
      </c>
      <c r="G247" s="128"/>
      <c r="H247" s="128"/>
      <c r="I247" s="128"/>
      <c r="J247" s="58" t="str">
        <f t="shared" si="28"/>
        <v/>
      </c>
      <c r="K247" s="63" t="str">
        <f t="shared" si="29"/>
        <v/>
      </c>
      <c r="L247" s="63" t="str">
        <f t="shared" si="24"/>
        <v/>
      </c>
      <c r="M247" s="129"/>
      <c r="N247" s="33"/>
    </row>
    <row r="248" spans="1:14" x14ac:dyDescent="0.3">
      <c r="A248" s="64">
        <f t="shared" si="25"/>
        <v>47725</v>
      </c>
      <c r="B248" s="128"/>
      <c r="C248" s="128"/>
      <c r="D248" s="128"/>
      <c r="E248" s="58" t="str">
        <f t="shared" si="26"/>
        <v/>
      </c>
      <c r="F248" s="58" t="str">
        <f t="shared" si="27"/>
        <v/>
      </c>
      <c r="G248" s="128"/>
      <c r="H248" s="128"/>
      <c r="I248" s="128"/>
      <c r="J248" s="58" t="str">
        <f t="shared" si="28"/>
        <v/>
      </c>
      <c r="K248" s="63" t="str">
        <f t="shared" si="29"/>
        <v/>
      </c>
      <c r="L248" s="63" t="str">
        <f t="shared" si="24"/>
        <v/>
      </c>
      <c r="M248" s="129"/>
      <c r="N248" s="33"/>
    </row>
    <row r="249" spans="1:14" x14ac:dyDescent="0.3">
      <c r="A249" s="64">
        <f t="shared" si="25"/>
        <v>47726</v>
      </c>
      <c r="B249" s="128"/>
      <c r="C249" s="128"/>
      <c r="D249" s="128"/>
      <c r="E249" s="58" t="str">
        <f t="shared" si="26"/>
        <v/>
      </c>
      <c r="F249" s="58" t="str">
        <f t="shared" si="27"/>
        <v/>
      </c>
      <c r="G249" s="128"/>
      <c r="H249" s="128"/>
      <c r="I249" s="128"/>
      <c r="J249" s="58" t="str">
        <f t="shared" si="28"/>
        <v/>
      </c>
      <c r="K249" s="63" t="str">
        <f t="shared" si="29"/>
        <v/>
      </c>
      <c r="L249" s="63" t="str">
        <f t="shared" si="24"/>
        <v/>
      </c>
      <c r="M249" s="129"/>
      <c r="N249" s="33"/>
    </row>
    <row r="250" spans="1:14" x14ac:dyDescent="0.3">
      <c r="A250" s="64">
        <f t="shared" si="25"/>
        <v>47727</v>
      </c>
      <c r="B250" s="128"/>
      <c r="C250" s="128"/>
      <c r="D250" s="128"/>
      <c r="E250" s="58" t="str">
        <f t="shared" si="26"/>
        <v/>
      </c>
      <c r="F250" s="58" t="str">
        <f t="shared" si="27"/>
        <v/>
      </c>
      <c r="G250" s="128"/>
      <c r="H250" s="128"/>
      <c r="I250" s="128"/>
      <c r="J250" s="58" t="str">
        <f t="shared" si="28"/>
        <v/>
      </c>
      <c r="K250" s="63" t="str">
        <f t="shared" si="29"/>
        <v/>
      </c>
      <c r="L250" s="63" t="str">
        <f t="shared" si="24"/>
        <v/>
      </c>
      <c r="M250" s="129"/>
      <c r="N250" s="33"/>
    </row>
    <row r="251" spans="1:14" x14ac:dyDescent="0.3">
      <c r="A251" s="64">
        <f t="shared" si="25"/>
        <v>47728</v>
      </c>
      <c r="B251" s="128"/>
      <c r="C251" s="128"/>
      <c r="D251" s="128"/>
      <c r="E251" s="58" t="str">
        <f t="shared" si="26"/>
        <v/>
      </c>
      <c r="F251" s="58" t="str">
        <f t="shared" si="27"/>
        <v/>
      </c>
      <c r="G251" s="128"/>
      <c r="H251" s="128"/>
      <c r="I251" s="128"/>
      <c r="J251" s="58" t="str">
        <f t="shared" si="28"/>
        <v/>
      </c>
      <c r="K251" s="63" t="str">
        <f t="shared" si="29"/>
        <v/>
      </c>
      <c r="L251" s="63" t="str">
        <f t="shared" si="24"/>
        <v/>
      </c>
      <c r="M251" s="129"/>
      <c r="N251" s="33"/>
    </row>
    <row r="252" spans="1:14" x14ac:dyDescent="0.3">
      <c r="A252" s="64">
        <f t="shared" si="25"/>
        <v>47729</v>
      </c>
      <c r="B252" s="128"/>
      <c r="C252" s="128"/>
      <c r="D252" s="128"/>
      <c r="E252" s="58" t="str">
        <f t="shared" si="26"/>
        <v/>
      </c>
      <c r="F252" s="58" t="str">
        <f t="shared" si="27"/>
        <v/>
      </c>
      <c r="G252" s="128"/>
      <c r="H252" s="128"/>
      <c r="I252" s="128"/>
      <c r="J252" s="58" t="str">
        <f t="shared" si="28"/>
        <v/>
      </c>
      <c r="K252" s="63" t="str">
        <f t="shared" si="29"/>
        <v/>
      </c>
      <c r="L252" s="63" t="str">
        <f t="shared" si="24"/>
        <v/>
      </c>
      <c r="M252" s="129"/>
      <c r="N252" s="33"/>
    </row>
    <row r="253" spans="1:14" x14ac:dyDescent="0.3">
      <c r="A253" s="64">
        <f t="shared" si="25"/>
        <v>47730</v>
      </c>
      <c r="B253" s="128"/>
      <c r="C253" s="128"/>
      <c r="D253" s="128"/>
      <c r="E253" s="58" t="str">
        <f t="shared" si="26"/>
        <v/>
      </c>
      <c r="F253" s="58" t="str">
        <f t="shared" si="27"/>
        <v/>
      </c>
      <c r="G253" s="128"/>
      <c r="H253" s="128"/>
      <c r="I253" s="128"/>
      <c r="J253" s="58" t="str">
        <f t="shared" si="28"/>
        <v/>
      </c>
      <c r="K253" s="63" t="str">
        <f t="shared" si="29"/>
        <v/>
      </c>
      <c r="L253" s="63" t="str">
        <f t="shared" si="24"/>
        <v/>
      </c>
      <c r="M253" s="129"/>
      <c r="N253" s="33"/>
    </row>
    <row r="254" spans="1:14" x14ac:dyDescent="0.3">
      <c r="A254" s="64">
        <f t="shared" si="25"/>
        <v>47731</v>
      </c>
      <c r="B254" s="128"/>
      <c r="C254" s="128"/>
      <c r="D254" s="128"/>
      <c r="E254" s="58" t="str">
        <f t="shared" si="26"/>
        <v/>
      </c>
      <c r="F254" s="58" t="str">
        <f t="shared" si="27"/>
        <v/>
      </c>
      <c r="G254" s="128"/>
      <c r="H254" s="128"/>
      <c r="I254" s="128"/>
      <c r="J254" s="58" t="str">
        <f t="shared" si="28"/>
        <v/>
      </c>
      <c r="K254" s="63" t="str">
        <f t="shared" si="29"/>
        <v/>
      </c>
      <c r="L254" s="63" t="str">
        <f t="shared" si="24"/>
        <v/>
      </c>
      <c r="M254" s="129"/>
      <c r="N254" s="33"/>
    </row>
    <row r="255" spans="1:14" x14ac:dyDescent="0.3">
      <c r="A255" s="64">
        <f t="shared" si="25"/>
        <v>47732</v>
      </c>
      <c r="B255" s="128"/>
      <c r="C255" s="128"/>
      <c r="D255" s="128"/>
      <c r="E255" s="58" t="str">
        <f t="shared" si="26"/>
        <v/>
      </c>
      <c r="F255" s="58" t="str">
        <f t="shared" si="27"/>
        <v/>
      </c>
      <c r="G255" s="128"/>
      <c r="H255" s="128"/>
      <c r="I255" s="128"/>
      <c r="J255" s="58" t="str">
        <f t="shared" si="28"/>
        <v/>
      </c>
      <c r="K255" s="63" t="str">
        <f t="shared" si="29"/>
        <v/>
      </c>
      <c r="L255" s="63" t="str">
        <f t="shared" si="24"/>
        <v/>
      </c>
      <c r="M255" s="129"/>
      <c r="N255" s="33"/>
    </row>
    <row r="256" spans="1:14" x14ac:dyDescent="0.3">
      <c r="A256" s="64">
        <f t="shared" si="25"/>
        <v>47733</v>
      </c>
      <c r="B256" s="128"/>
      <c r="C256" s="128"/>
      <c r="D256" s="128"/>
      <c r="E256" s="58" t="str">
        <f t="shared" si="26"/>
        <v/>
      </c>
      <c r="F256" s="58" t="str">
        <f t="shared" si="27"/>
        <v/>
      </c>
      <c r="G256" s="128"/>
      <c r="H256" s="128"/>
      <c r="I256" s="128"/>
      <c r="J256" s="58" t="str">
        <f t="shared" si="28"/>
        <v/>
      </c>
      <c r="K256" s="63" t="str">
        <f t="shared" si="29"/>
        <v/>
      </c>
      <c r="L256" s="63" t="str">
        <f t="shared" si="24"/>
        <v/>
      </c>
      <c r="M256" s="129"/>
      <c r="N256" s="33"/>
    </row>
    <row r="257" spans="1:14" x14ac:dyDescent="0.3">
      <c r="A257" s="64">
        <f t="shared" si="25"/>
        <v>47734</v>
      </c>
      <c r="B257" s="128"/>
      <c r="C257" s="128"/>
      <c r="D257" s="128"/>
      <c r="E257" s="58" t="str">
        <f t="shared" si="26"/>
        <v/>
      </c>
      <c r="F257" s="58" t="str">
        <f t="shared" si="27"/>
        <v/>
      </c>
      <c r="G257" s="128"/>
      <c r="H257" s="128"/>
      <c r="I257" s="128"/>
      <c r="J257" s="58" t="str">
        <f t="shared" si="28"/>
        <v/>
      </c>
      <c r="K257" s="63" t="str">
        <f t="shared" si="29"/>
        <v/>
      </c>
      <c r="L257" s="63" t="str">
        <f t="shared" si="24"/>
        <v/>
      </c>
      <c r="M257" s="129"/>
      <c r="N257" s="33"/>
    </row>
    <row r="258" spans="1:14" x14ac:dyDescent="0.3">
      <c r="A258" s="64">
        <f t="shared" si="25"/>
        <v>47735</v>
      </c>
      <c r="B258" s="128"/>
      <c r="C258" s="128"/>
      <c r="D258" s="128"/>
      <c r="E258" s="58" t="str">
        <f t="shared" si="26"/>
        <v/>
      </c>
      <c r="F258" s="58" t="str">
        <f t="shared" si="27"/>
        <v/>
      </c>
      <c r="G258" s="128"/>
      <c r="H258" s="128"/>
      <c r="I258" s="128"/>
      <c r="J258" s="58" t="str">
        <f t="shared" si="28"/>
        <v/>
      </c>
      <c r="K258" s="63" t="str">
        <f t="shared" si="29"/>
        <v/>
      </c>
      <c r="L258" s="63" t="str">
        <f t="shared" si="24"/>
        <v/>
      </c>
      <c r="M258" s="129"/>
      <c r="N258" s="33"/>
    </row>
    <row r="259" spans="1:14" x14ac:dyDescent="0.3">
      <c r="A259" s="64">
        <f t="shared" si="25"/>
        <v>47736</v>
      </c>
      <c r="B259" s="128"/>
      <c r="C259" s="128"/>
      <c r="D259" s="128"/>
      <c r="E259" s="58" t="str">
        <f t="shared" si="26"/>
        <v/>
      </c>
      <c r="F259" s="58" t="str">
        <f t="shared" si="27"/>
        <v/>
      </c>
      <c r="G259" s="128"/>
      <c r="H259" s="128"/>
      <c r="I259" s="128"/>
      <c r="J259" s="58" t="str">
        <f t="shared" si="28"/>
        <v/>
      </c>
      <c r="K259" s="63" t="str">
        <f t="shared" si="29"/>
        <v/>
      </c>
      <c r="L259" s="63" t="str">
        <f t="shared" si="24"/>
        <v/>
      </c>
      <c r="M259" s="129"/>
      <c r="N259" s="33"/>
    </row>
    <row r="260" spans="1:14" x14ac:dyDescent="0.3">
      <c r="A260" s="64">
        <f t="shared" si="25"/>
        <v>47737</v>
      </c>
      <c r="B260" s="128"/>
      <c r="C260" s="128"/>
      <c r="D260" s="128"/>
      <c r="E260" s="58" t="str">
        <f t="shared" si="26"/>
        <v/>
      </c>
      <c r="F260" s="58" t="str">
        <f t="shared" si="27"/>
        <v/>
      </c>
      <c r="G260" s="128"/>
      <c r="H260" s="128"/>
      <c r="I260" s="128"/>
      <c r="J260" s="58" t="str">
        <f t="shared" si="28"/>
        <v/>
      </c>
      <c r="K260" s="63" t="str">
        <f t="shared" si="29"/>
        <v/>
      </c>
      <c r="L260" s="63" t="str">
        <f t="shared" si="24"/>
        <v/>
      </c>
      <c r="M260" s="129"/>
      <c r="N260" s="33"/>
    </row>
    <row r="261" spans="1:14" x14ac:dyDescent="0.3">
      <c r="A261" s="64">
        <f t="shared" si="25"/>
        <v>47738</v>
      </c>
      <c r="B261" s="128"/>
      <c r="C261" s="128"/>
      <c r="D261" s="128"/>
      <c r="E261" s="58" t="str">
        <f t="shared" si="26"/>
        <v/>
      </c>
      <c r="F261" s="58" t="str">
        <f t="shared" si="27"/>
        <v/>
      </c>
      <c r="G261" s="128"/>
      <c r="H261" s="128"/>
      <c r="I261" s="128"/>
      <c r="J261" s="58" t="str">
        <f t="shared" si="28"/>
        <v/>
      </c>
      <c r="K261" s="63" t="str">
        <f t="shared" si="29"/>
        <v/>
      </c>
      <c r="L261" s="63" t="str">
        <f t="shared" si="24"/>
        <v/>
      </c>
      <c r="M261" s="129"/>
      <c r="N261" s="33"/>
    </row>
    <row r="262" spans="1:14" x14ac:dyDescent="0.3">
      <c r="A262" s="64">
        <f t="shared" si="25"/>
        <v>47739</v>
      </c>
      <c r="B262" s="128"/>
      <c r="C262" s="128"/>
      <c r="D262" s="128"/>
      <c r="E262" s="58" t="str">
        <f t="shared" si="26"/>
        <v/>
      </c>
      <c r="F262" s="58" t="str">
        <f t="shared" si="27"/>
        <v/>
      </c>
      <c r="G262" s="128"/>
      <c r="H262" s="128"/>
      <c r="I262" s="128"/>
      <c r="J262" s="58" t="str">
        <f t="shared" si="28"/>
        <v/>
      </c>
      <c r="K262" s="63" t="str">
        <f t="shared" si="29"/>
        <v/>
      </c>
      <c r="L262" s="63" t="str">
        <f t="shared" si="24"/>
        <v/>
      </c>
      <c r="M262" s="129"/>
      <c r="N262" s="33"/>
    </row>
    <row r="263" spans="1:14" x14ac:dyDescent="0.3">
      <c r="A263" s="64">
        <f t="shared" si="25"/>
        <v>47740</v>
      </c>
      <c r="B263" s="128"/>
      <c r="C263" s="128"/>
      <c r="D263" s="128"/>
      <c r="E263" s="58" t="str">
        <f t="shared" si="26"/>
        <v/>
      </c>
      <c r="F263" s="58" t="str">
        <f t="shared" si="27"/>
        <v/>
      </c>
      <c r="G263" s="128"/>
      <c r="H263" s="128"/>
      <c r="I263" s="128"/>
      <c r="J263" s="58" t="str">
        <f t="shared" si="28"/>
        <v/>
      </c>
      <c r="K263" s="63" t="str">
        <f t="shared" si="29"/>
        <v/>
      </c>
      <c r="L263" s="63" t="str">
        <f t="shared" ref="L263:L326" si="30">IF(K263="","",100%-K263)</f>
        <v/>
      </c>
      <c r="M263" s="129"/>
      <c r="N263" s="33"/>
    </row>
    <row r="264" spans="1:14" x14ac:dyDescent="0.3">
      <c r="A264" s="64">
        <f t="shared" si="25"/>
        <v>47741</v>
      </c>
      <c r="B264" s="128"/>
      <c r="C264" s="128"/>
      <c r="D264" s="128"/>
      <c r="E264" s="58" t="str">
        <f t="shared" si="26"/>
        <v/>
      </c>
      <c r="F264" s="58" t="str">
        <f t="shared" si="27"/>
        <v/>
      </c>
      <c r="G264" s="128"/>
      <c r="H264" s="128"/>
      <c r="I264" s="128"/>
      <c r="J264" s="58" t="str">
        <f t="shared" si="28"/>
        <v/>
      </c>
      <c r="K264" s="63" t="str">
        <f t="shared" si="29"/>
        <v/>
      </c>
      <c r="L264" s="63" t="str">
        <f t="shared" si="30"/>
        <v/>
      </c>
      <c r="M264" s="129"/>
      <c r="N264" s="33"/>
    </row>
    <row r="265" spans="1:14" x14ac:dyDescent="0.3">
      <c r="A265" s="64">
        <f t="shared" ref="A265:A328" si="31">A264+1</f>
        <v>47742</v>
      </c>
      <c r="B265" s="128"/>
      <c r="C265" s="128"/>
      <c r="D265" s="128"/>
      <c r="E265" s="58" t="str">
        <f t="shared" si="26"/>
        <v/>
      </c>
      <c r="F265" s="58" t="str">
        <f t="shared" si="27"/>
        <v/>
      </c>
      <c r="G265" s="128"/>
      <c r="H265" s="128"/>
      <c r="I265" s="128"/>
      <c r="J265" s="58" t="str">
        <f t="shared" si="28"/>
        <v/>
      </c>
      <c r="K265" s="63" t="str">
        <f t="shared" si="29"/>
        <v/>
      </c>
      <c r="L265" s="63" t="str">
        <f t="shared" si="30"/>
        <v/>
      </c>
      <c r="M265" s="129"/>
      <c r="N265" s="33"/>
    </row>
    <row r="266" spans="1:14" x14ac:dyDescent="0.3">
      <c r="A266" s="64">
        <f t="shared" si="31"/>
        <v>47743</v>
      </c>
      <c r="B266" s="128"/>
      <c r="C266" s="128"/>
      <c r="D266" s="128"/>
      <c r="E266" s="58" t="str">
        <f t="shared" si="26"/>
        <v/>
      </c>
      <c r="F266" s="58" t="str">
        <f t="shared" si="27"/>
        <v/>
      </c>
      <c r="G266" s="128"/>
      <c r="H266" s="128"/>
      <c r="I266" s="128"/>
      <c r="J266" s="58" t="str">
        <f t="shared" si="28"/>
        <v/>
      </c>
      <c r="K266" s="63" t="str">
        <f t="shared" si="29"/>
        <v/>
      </c>
      <c r="L266" s="63" t="str">
        <f t="shared" si="30"/>
        <v/>
      </c>
      <c r="M266" s="129"/>
      <c r="N266" s="33"/>
    </row>
    <row r="267" spans="1:14" x14ac:dyDescent="0.3">
      <c r="A267" s="64">
        <f t="shared" si="31"/>
        <v>47744</v>
      </c>
      <c r="B267" s="128"/>
      <c r="C267" s="128"/>
      <c r="D267" s="128"/>
      <c r="E267" s="58" t="str">
        <f t="shared" si="26"/>
        <v/>
      </c>
      <c r="F267" s="58" t="str">
        <f t="shared" si="27"/>
        <v/>
      </c>
      <c r="G267" s="128"/>
      <c r="H267" s="128"/>
      <c r="I267" s="128"/>
      <c r="J267" s="58" t="str">
        <f t="shared" si="28"/>
        <v/>
      </c>
      <c r="K267" s="63" t="str">
        <f t="shared" si="29"/>
        <v/>
      </c>
      <c r="L267" s="63" t="str">
        <f t="shared" si="30"/>
        <v/>
      </c>
      <c r="M267" s="129"/>
      <c r="N267" s="33"/>
    </row>
    <row r="268" spans="1:14" x14ac:dyDescent="0.3">
      <c r="A268" s="64">
        <f t="shared" si="31"/>
        <v>47745</v>
      </c>
      <c r="B268" s="128"/>
      <c r="C268" s="128"/>
      <c r="D268" s="128"/>
      <c r="E268" s="58" t="str">
        <f t="shared" si="26"/>
        <v/>
      </c>
      <c r="F268" s="58" t="str">
        <f t="shared" si="27"/>
        <v/>
      </c>
      <c r="G268" s="128"/>
      <c r="H268" s="128"/>
      <c r="I268" s="128"/>
      <c r="J268" s="58" t="str">
        <f t="shared" si="28"/>
        <v/>
      </c>
      <c r="K268" s="63" t="str">
        <f t="shared" si="29"/>
        <v/>
      </c>
      <c r="L268" s="63" t="str">
        <f t="shared" si="30"/>
        <v/>
      </c>
      <c r="M268" s="129"/>
      <c r="N268" s="33"/>
    </row>
    <row r="269" spans="1:14" x14ac:dyDescent="0.3">
      <c r="A269" s="64">
        <f t="shared" si="31"/>
        <v>47746</v>
      </c>
      <c r="B269" s="128"/>
      <c r="C269" s="128"/>
      <c r="D269" s="128"/>
      <c r="E269" s="58" t="str">
        <f t="shared" ref="E269:E332" si="32">IF((B269-C269+D269)=0,"",B269-C269+D269)</f>
        <v/>
      </c>
      <c r="F269" s="58" t="str">
        <f t="shared" si="27"/>
        <v/>
      </c>
      <c r="G269" s="128"/>
      <c r="H269" s="128"/>
      <c r="I269" s="128"/>
      <c r="J269" s="58" t="str">
        <f t="shared" si="28"/>
        <v/>
      </c>
      <c r="K269" s="63" t="str">
        <f t="shared" si="29"/>
        <v/>
      </c>
      <c r="L269" s="63" t="str">
        <f t="shared" si="30"/>
        <v/>
      </c>
      <c r="M269" s="129"/>
      <c r="N269" s="33"/>
    </row>
    <row r="270" spans="1:14" x14ac:dyDescent="0.3">
      <c r="A270" s="64">
        <f t="shared" si="31"/>
        <v>47747</v>
      </c>
      <c r="B270" s="128"/>
      <c r="C270" s="128"/>
      <c r="D270" s="128"/>
      <c r="E270" s="58" t="str">
        <f t="shared" si="32"/>
        <v/>
      </c>
      <c r="F270" s="58" t="str">
        <f t="shared" si="27"/>
        <v/>
      </c>
      <c r="G270" s="128"/>
      <c r="H270" s="128"/>
      <c r="I270" s="128"/>
      <c r="J270" s="58" t="str">
        <f t="shared" si="28"/>
        <v/>
      </c>
      <c r="K270" s="63" t="str">
        <f t="shared" si="29"/>
        <v/>
      </c>
      <c r="L270" s="63" t="str">
        <f t="shared" si="30"/>
        <v/>
      </c>
      <c r="M270" s="129"/>
      <c r="N270" s="33"/>
    </row>
    <row r="271" spans="1:14" x14ac:dyDescent="0.3">
      <c r="A271" s="64">
        <f t="shared" si="31"/>
        <v>47748</v>
      </c>
      <c r="B271" s="128"/>
      <c r="C271" s="128"/>
      <c r="D271" s="128"/>
      <c r="E271" s="58" t="str">
        <f t="shared" si="32"/>
        <v/>
      </c>
      <c r="F271" s="58" t="str">
        <f t="shared" si="27"/>
        <v/>
      </c>
      <c r="G271" s="128"/>
      <c r="H271" s="128"/>
      <c r="I271" s="128"/>
      <c r="J271" s="58" t="str">
        <f t="shared" si="28"/>
        <v/>
      </c>
      <c r="K271" s="63" t="str">
        <f t="shared" si="29"/>
        <v/>
      </c>
      <c r="L271" s="63" t="str">
        <f t="shared" si="30"/>
        <v/>
      </c>
      <c r="M271" s="129"/>
      <c r="N271" s="33"/>
    </row>
    <row r="272" spans="1:14" x14ac:dyDescent="0.3">
      <c r="A272" s="64">
        <f t="shared" si="31"/>
        <v>47749</v>
      </c>
      <c r="B272" s="128"/>
      <c r="C272" s="128"/>
      <c r="D272" s="128"/>
      <c r="E272" s="58" t="str">
        <f t="shared" si="32"/>
        <v/>
      </c>
      <c r="F272" s="58" t="str">
        <f t="shared" si="27"/>
        <v/>
      </c>
      <c r="G272" s="128"/>
      <c r="H272" s="128"/>
      <c r="I272" s="128"/>
      <c r="J272" s="58" t="str">
        <f t="shared" si="28"/>
        <v/>
      </c>
      <c r="K272" s="63" t="str">
        <f t="shared" si="29"/>
        <v/>
      </c>
      <c r="L272" s="63" t="str">
        <f t="shared" si="30"/>
        <v/>
      </c>
      <c r="M272" s="129"/>
      <c r="N272" s="33"/>
    </row>
    <row r="273" spans="1:14" x14ac:dyDescent="0.3">
      <c r="A273" s="64">
        <f t="shared" si="31"/>
        <v>47750</v>
      </c>
      <c r="B273" s="128"/>
      <c r="C273" s="128"/>
      <c r="D273" s="128"/>
      <c r="E273" s="58" t="str">
        <f t="shared" si="32"/>
        <v/>
      </c>
      <c r="F273" s="58" t="str">
        <f t="shared" si="27"/>
        <v/>
      </c>
      <c r="G273" s="128"/>
      <c r="H273" s="128"/>
      <c r="I273" s="128"/>
      <c r="J273" s="58" t="str">
        <f t="shared" si="28"/>
        <v/>
      </c>
      <c r="K273" s="63" t="str">
        <f t="shared" si="29"/>
        <v/>
      </c>
      <c r="L273" s="63" t="str">
        <f t="shared" si="30"/>
        <v/>
      </c>
      <c r="M273" s="129"/>
      <c r="N273" s="33"/>
    </row>
    <row r="274" spans="1:14" x14ac:dyDescent="0.3">
      <c r="A274" s="64">
        <f t="shared" si="31"/>
        <v>47751</v>
      </c>
      <c r="B274" s="128"/>
      <c r="C274" s="128"/>
      <c r="D274" s="128"/>
      <c r="E274" s="58" t="str">
        <f t="shared" si="32"/>
        <v/>
      </c>
      <c r="F274" s="58" t="str">
        <f t="shared" si="27"/>
        <v/>
      </c>
      <c r="G274" s="128"/>
      <c r="H274" s="128"/>
      <c r="I274" s="128"/>
      <c r="J274" s="58" t="str">
        <f t="shared" si="28"/>
        <v/>
      </c>
      <c r="K274" s="63" t="str">
        <f t="shared" si="29"/>
        <v/>
      </c>
      <c r="L274" s="63" t="str">
        <f t="shared" si="30"/>
        <v/>
      </c>
      <c r="M274" s="129"/>
      <c r="N274" s="33"/>
    </row>
    <row r="275" spans="1:14" x14ac:dyDescent="0.3">
      <c r="A275" s="64">
        <f t="shared" si="31"/>
        <v>47752</v>
      </c>
      <c r="B275" s="128"/>
      <c r="C275" s="128"/>
      <c r="D275" s="128"/>
      <c r="E275" s="58" t="str">
        <f t="shared" si="32"/>
        <v/>
      </c>
      <c r="F275" s="58" t="str">
        <f t="shared" si="27"/>
        <v/>
      </c>
      <c r="G275" s="128"/>
      <c r="H275" s="128"/>
      <c r="I275" s="128"/>
      <c r="J275" s="58" t="str">
        <f t="shared" si="28"/>
        <v/>
      </c>
      <c r="K275" s="63" t="str">
        <f t="shared" si="29"/>
        <v/>
      </c>
      <c r="L275" s="63" t="str">
        <f t="shared" si="30"/>
        <v/>
      </c>
      <c r="M275" s="129"/>
      <c r="N275" s="33"/>
    </row>
    <row r="276" spans="1:14" x14ac:dyDescent="0.3">
      <c r="A276" s="64">
        <f t="shared" si="31"/>
        <v>47753</v>
      </c>
      <c r="B276" s="128"/>
      <c r="C276" s="128"/>
      <c r="D276" s="128"/>
      <c r="E276" s="58" t="str">
        <f t="shared" si="32"/>
        <v/>
      </c>
      <c r="F276" s="58" t="str">
        <f t="shared" si="27"/>
        <v/>
      </c>
      <c r="G276" s="128"/>
      <c r="H276" s="128"/>
      <c r="I276" s="128"/>
      <c r="J276" s="58" t="str">
        <f t="shared" si="28"/>
        <v/>
      </c>
      <c r="K276" s="63" t="str">
        <f t="shared" si="29"/>
        <v/>
      </c>
      <c r="L276" s="63" t="str">
        <f t="shared" si="30"/>
        <v/>
      </c>
      <c r="M276" s="129"/>
      <c r="N276" s="33"/>
    </row>
    <row r="277" spans="1:14" x14ac:dyDescent="0.3">
      <c r="A277" s="64">
        <f t="shared" si="31"/>
        <v>47754</v>
      </c>
      <c r="B277" s="128"/>
      <c r="C277" s="128"/>
      <c r="D277" s="128"/>
      <c r="E277" s="58" t="str">
        <f t="shared" si="32"/>
        <v/>
      </c>
      <c r="F277" s="58" t="str">
        <f t="shared" si="27"/>
        <v/>
      </c>
      <c r="G277" s="128"/>
      <c r="H277" s="128"/>
      <c r="I277" s="128"/>
      <c r="J277" s="58" t="str">
        <f t="shared" si="28"/>
        <v/>
      </c>
      <c r="K277" s="63" t="str">
        <f t="shared" si="29"/>
        <v/>
      </c>
      <c r="L277" s="63" t="str">
        <f t="shared" si="30"/>
        <v/>
      </c>
      <c r="M277" s="129"/>
      <c r="N277" s="33"/>
    </row>
    <row r="278" spans="1:14" x14ac:dyDescent="0.3">
      <c r="A278" s="64">
        <f t="shared" si="31"/>
        <v>47755</v>
      </c>
      <c r="B278" s="128"/>
      <c r="C278" s="128"/>
      <c r="D278" s="128"/>
      <c r="E278" s="58" t="str">
        <f t="shared" si="32"/>
        <v/>
      </c>
      <c r="F278" s="58" t="str">
        <f t="shared" si="27"/>
        <v/>
      </c>
      <c r="G278" s="128"/>
      <c r="H278" s="128"/>
      <c r="I278" s="128"/>
      <c r="J278" s="58" t="str">
        <f t="shared" si="28"/>
        <v/>
      </c>
      <c r="K278" s="63" t="str">
        <f t="shared" si="29"/>
        <v/>
      </c>
      <c r="L278" s="63" t="str">
        <f t="shared" si="30"/>
        <v/>
      </c>
      <c r="M278" s="129"/>
      <c r="N278" s="33"/>
    </row>
    <row r="279" spans="1:14" x14ac:dyDescent="0.3">
      <c r="A279" s="64">
        <f t="shared" si="31"/>
        <v>47756</v>
      </c>
      <c r="B279" s="128"/>
      <c r="C279" s="128"/>
      <c r="D279" s="128"/>
      <c r="E279" s="58" t="str">
        <f t="shared" si="32"/>
        <v/>
      </c>
      <c r="F279" s="58" t="str">
        <f t="shared" si="27"/>
        <v/>
      </c>
      <c r="G279" s="128"/>
      <c r="H279" s="128"/>
      <c r="I279" s="128"/>
      <c r="J279" s="58" t="str">
        <f t="shared" si="28"/>
        <v/>
      </c>
      <c r="K279" s="63" t="str">
        <f t="shared" si="29"/>
        <v/>
      </c>
      <c r="L279" s="63" t="str">
        <f t="shared" si="30"/>
        <v/>
      </c>
      <c r="M279" s="129"/>
      <c r="N279" s="33"/>
    </row>
    <row r="280" spans="1:14" x14ac:dyDescent="0.3">
      <c r="A280" s="64">
        <f t="shared" si="31"/>
        <v>47757</v>
      </c>
      <c r="B280" s="128"/>
      <c r="C280" s="128"/>
      <c r="D280" s="128"/>
      <c r="E280" s="58" t="str">
        <f t="shared" si="32"/>
        <v/>
      </c>
      <c r="F280" s="58" t="str">
        <f t="shared" si="27"/>
        <v/>
      </c>
      <c r="G280" s="128"/>
      <c r="H280" s="128"/>
      <c r="I280" s="128"/>
      <c r="J280" s="58" t="str">
        <f t="shared" si="28"/>
        <v/>
      </c>
      <c r="K280" s="63" t="str">
        <f t="shared" si="29"/>
        <v/>
      </c>
      <c r="L280" s="63" t="str">
        <f t="shared" si="30"/>
        <v/>
      </c>
      <c r="M280" s="129"/>
      <c r="N280" s="33"/>
    </row>
    <row r="281" spans="1:14" x14ac:dyDescent="0.3">
      <c r="A281" s="64">
        <f t="shared" si="31"/>
        <v>47758</v>
      </c>
      <c r="B281" s="128"/>
      <c r="C281" s="128"/>
      <c r="D281" s="128"/>
      <c r="E281" s="58" t="str">
        <f t="shared" si="32"/>
        <v/>
      </c>
      <c r="F281" s="58" t="str">
        <f t="shared" si="27"/>
        <v/>
      </c>
      <c r="G281" s="128"/>
      <c r="H281" s="128"/>
      <c r="I281" s="128"/>
      <c r="J281" s="58" t="str">
        <f t="shared" si="28"/>
        <v/>
      </c>
      <c r="K281" s="63" t="str">
        <f t="shared" si="29"/>
        <v/>
      </c>
      <c r="L281" s="63" t="str">
        <f t="shared" si="30"/>
        <v/>
      </c>
      <c r="M281" s="129"/>
      <c r="N281" s="33"/>
    </row>
    <row r="282" spans="1:14" x14ac:dyDescent="0.3">
      <c r="A282" s="64">
        <f t="shared" si="31"/>
        <v>47759</v>
      </c>
      <c r="B282" s="128"/>
      <c r="C282" s="128"/>
      <c r="D282" s="128"/>
      <c r="E282" s="58" t="str">
        <f t="shared" si="32"/>
        <v/>
      </c>
      <c r="F282" s="58" t="str">
        <f t="shared" si="27"/>
        <v/>
      </c>
      <c r="G282" s="128"/>
      <c r="H282" s="128"/>
      <c r="I282" s="128"/>
      <c r="J282" s="58" t="str">
        <f t="shared" si="28"/>
        <v/>
      </c>
      <c r="K282" s="63" t="str">
        <f t="shared" si="29"/>
        <v/>
      </c>
      <c r="L282" s="63" t="str">
        <f t="shared" si="30"/>
        <v/>
      </c>
      <c r="M282" s="129"/>
      <c r="N282" s="33"/>
    </row>
    <row r="283" spans="1:14" x14ac:dyDescent="0.3">
      <c r="A283" s="64">
        <f t="shared" si="31"/>
        <v>47760</v>
      </c>
      <c r="B283" s="128"/>
      <c r="C283" s="128"/>
      <c r="D283" s="128"/>
      <c r="E283" s="58" t="str">
        <f t="shared" si="32"/>
        <v/>
      </c>
      <c r="F283" s="58" t="str">
        <f t="shared" si="27"/>
        <v/>
      </c>
      <c r="G283" s="128"/>
      <c r="H283" s="128"/>
      <c r="I283" s="128"/>
      <c r="J283" s="58" t="str">
        <f t="shared" si="28"/>
        <v/>
      </c>
      <c r="K283" s="63" t="str">
        <f t="shared" si="29"/>
        <v/>
      </c>
      <c r="L283" s="63" t="str">
        <f t="shared" si="30"/>
        <v/>
      </c>
      <c r="M283" s="129"/>
      <c r="N283" s="33"/>
    </row>
    <row r="284" spans="1:14" x14ac:dyDescent="0.3">
      <c r="A284" s="64">
        <f t="shared" si="31"/>
        <v>47761</v>
      </c>
      <c r="B284" s="128"/>
      <c r="C284" s="128"/>
      <c r="D284" s="128"/>
      <c r="E284" s="58" t="str">
        <f t="shared" si="32"/>
        <v/>
      </c>
      <c r="F284" s="58" t="str">
        <f t="shared" ref="F284:F347" si="33">IF(OR(E284="",J284=""),"",E284-J284)</f>
        <v/>
      </c>
      <c r="G284" s="128"/>
      <c r="H284" s="128"/>
      <c r="I284" s="128"/>
      <c r="J284" s="58" t="str">
        <f t="shared" ref="J284:J347" si="34">IF(SUM(G284:I284)=0,"",SUM(G284:I284))</f>
        <v/>
      </c>
      <c r="K284" s="63" t="str">
        <f t="shared" ref="K284:K347" si="35">IF(OR(E284="",J284=""),"",((J284+C284)/(B284+D284)))</f>
        <v/>
      </c>
      <c r="L284" s="63" t="str">
        <f t="shared" si="30"/>
        <v/>
      </c>
      <c r="M284" s="129"/>
      <c r="N284" s="33"/>
    </row>
    <row r="285" spans="1:14" x14ac:dyDescent="0.3">
      <c r="A285" s="64">
        <f t="shared" si="31"/>
        <v>47762</v>
      </c>
      <c r="B285" s="128"/>
      <c r="C285" s="128"/>
      <c r="D285" s="128"/>
      <c r="E285" s="58" t="str">
        <f t="shared" si="32"/>
        <v/>
      </c>
      <c r="F285" s="58" t="str">
        <f t="shared" si="33"/>
        <v/>
      </c>
      <c r="G285" s="128"/>
      <c r="H285" s="128"/>
      <c r="I285" s="128"/>
      <c r="J285" s="58" t="str">
        <f t="shared" si="34"/>
        <v/>
      </c>
      <c r="K285" s="63" t="str">
        <f t="shared" si="35"/>
        <v/>
      </c>
      <c r="L285" s="63" t="str">
        <f t="shared" si="30"/>
        <v/>
      </c>
      <c r="M285" s="129"/>
      <c r="N285" s="33"/>
    </row>
    <row r="286" spans="1:14" x14ac:dyDescent="0.3">
      <c r="A286" s="64">
        <f t="shared" si="31"/>
        <v>47763</v>
      </c>
      <c r="B286" s="128"/>
      <c r="C286" s="128"/>
      <c r="D286" s="128"/>
      <c r="E286" s="58" t="str">
        <f t="shared" si="32"/>
        <v/>
      </c>
      <c r="F286" s="58" t="str">
        <f t="shared" si="33"/>
        <v/>
      </c>
      <c r="G286" s="128"/>
      <c r="H286" s="128"/>
      <c r="I286" s="128"/>
      <c r="J286" s="58" t="str">
        <f t="shared" si="34"/>
        <v/>
      </c>
      <c r="K286" s="63" t="str">
        <f t="shared" si="35"/>
        <v/>
      </c>
      <c r="L286" s="63" t="str">
        <f t="shared" si="30"/>
        <v/>
      </c>
      <c r="M286" s="129"/>
      <c r="N286" s="33"/>
    </row>
    <row r="287" spans="1:14" x14ac:dyDescent="0.3">
      <c r="A287" s="64">
        <f t="shared" si="31"/>
        <v>47764</v>
      </c>
      <c r="B287" s="128"/>
      <c r="C287" s="128"/>
      <c r="D287" s="128"/>
      <c r="E287" s="58" t="str">
        <f t="shared" si="32"/>
        <v/>
      </c>
      <c r="F287" s="58" t="str">
        <f t="shared" si="33"/>
        <v/>
      </c>
      <c r="G287" s="128"/>
      <c r="H287" s="128"/>
      <c r="I287" s="128"/>
      <c r="J287" s="58" t="str">
        <f t="shared" si="34"/>
        <v/>
      </c>
      <c r="K287" s="63" t="str">
        <f t="shared" si="35"/>
        <v/>
      </c>
      <c r="L287" s="63" t="str">
        <f t="shared" si="30"/>
        <v/>
      </c>
      <c r="M287" s="129"/>
      <c r="N287" s="33"/>
    </row>
    <row r="288" spans="1:14" x14ac:dyDescent="0.3">
      <c r="A288" s="64">
        <f t="shared" si="31"/>
        <v>47765</v>
      </c>
      <c r="B288" s="128"/>
      <c r="C288" s="128"/>
      <c r="D288" s="128"/>
      <c r="E288" s="58" t="str">
        <f t="shared" si="32"/>
        <v/>
      </c>
      <c r="F288" s="58" t="str">
        <f t="shared" si="33"/>
        <v/>
      </c>
      <c r="G288" s="128"/>
      <c r="H288" s="128"/>
      <c r="I288" s="128"/>
      <c r="J288" s="58" t="str">
        <f t="shared" si="34"/>
        <v/>
      </c>
      <c r="K288" s="63" t="str">
        <f t="shared" si="35"/>
        <v/>
      </c>
      <c r="L288" s="63" t="str">
        <f t="shared" si="30"/>
        <v/>
      </c>
      <c r="M288" s="129"/>
      <c r="N288" s="33"/>
    </row>
    <row r="289" spans="1:14" x14ac:dyDescent="0.3">
      <c r="A289" s="64">
        <f t="shared" si="31"/>
        <v>47766</v>
      </c>
      <c r="B289" s="128"/>
      <c r="C289" s="128"/>
      <c r="D289" s="128"/>
      <c r="E289" s="58" t="str">
        <f t="shared" si="32"/>
        <v/>
      </c>
      <c r="F289" s="58" t="str">
        <f t="shared" si="33"/>
        <v/>
      </c>
      <c r="G289" s="128"/>
      <c r="H289" s="128"/>
      <c r="I289" s="128"/>
      <c r="J289" s="58" t="str">
        <f t="shared" si="34"/>
        <v/>
      </c>
      <c r="K289" s="63" t="str">
        <f t="shared" si="35"/>
        <v/>
      </c>
      <c r="L289" s="63" t="str">
        <f t="shared" si="30"/>
        <v/>
      </c>
      <c r="M289" s="129"/>
      <c r="N289" s="33"/>
    </row>
    <row r="290" spans="1:14" x14ac:dyDescent="0.3">
      <c r="A290" s="64">
        <f t="shared" si="31"/>
        <v>47767</v>
      </c>
      <c r="B290" s="128"/>
      <c r="C290" s="128"/>
      <c r="D290" s="128"/>
      <c r="E290" s="58" t="str">
        <f t="shared" si="32"/>
        <v/>
      </c>
      <c r="F290" s="58" t="str">
        <f t="shared" si="33"/>
        <v/>
      </c>
      <c r="G290" s="128"/>
      <c r="H290" s="128"/>
      <c r="I290" s="128"/>
      <c r="J290" s="58" t="str">
        <f t="shared" si="34"/>
        <v/>
      </c>
      <c r="K290" s="63" t="str">
        <f t="shared" si="35"/>
        <v/>
      </c>
      <c r="L290" s="63" t="str">
        <f t="shared" si="30"/>
        <v/>
      </c>
      <c r="M290" s="129"/>
      <c r="N290" s="33"/>
    </row>
    <row r="291" spans="1:14" x14ac:dyDescent="0.3">
      <c r="A291" s="64">
        <f t="shared" si="31"/>
        <v>47768</v>
      </c>
      <c r="B291" s="128"/>
      <c r="C291" s="128"/>
      <c r="D291" s="128"/>
      <c r="E291" s="58" t="str">
        <f t="shared" si="32"/>
        <v/>
      </c>
      <c r="F291" s="58" t="str">
        <f t="shared" si="33"/>
        <v/>
      </c>
      <c r="G291" s="128"/>
      <c r="H291" s="128"/>
      <c r="I291" s="128"/>
      <c r="J291" s="58" t="str">
        <f t="shared" si="34"/>
        <v/>
      </c>
      <c r="K291" s="63" t="str">
        <f t="shared" si="35"/>
        <v/>
      </c>
      <c r="L291" s="63" t="str">
        <f t="shared" si="30"/>
        <v/>
      </c>
      <c r="M291" s="129"/>
      <c r="N291" s="33"/>
    </row>
    <row r="292" spans="1:14" x14ac:dyDescent="0.3">
      <c r="A292" s="64">
        <f t="shared" si="31"/>
        <v>47769</v>
      </c>
      <c r="B292" s="128"/>
      <c r="C292" s="128"/>
      <c r="D292" s="128"/>
      <c r="E292" s="58" t="str">
        <f t="shared" si="32"/>
        <v/>
      </c>
      <c r="F292" s="58" t="str">
        <f t="shared" si="33"/>
        <v/>
      </c>
      <c r="G292" s="128"/>
      <c r="H292" s="128"/>
      <c r="I292" s="128"/>
      <c r="J292" s="58" t="str">
        <f t="shared" si="34"/>
        <v/>
      </c>
      <c r="K292" s="63" t="str">
        <f t="shared" si="35"/>
        <v/>
      </c>
      <c r="L292" s="63" t="str">
        <f t="shared" si="30"/>
        <v/>
      </c>
      <c r="M292" s="129"/>
      <c r="N292" s="33"/>
    </row>
    <row r="293" spans="1:14" x14ac:dyDescent="0.3">
      <c r="A293" s="64">
        <f t="shared" si="31"/>
        <v>47770</v>
      </c>
      <c r="B293" s="128"/>
      <c r="C293" s="128"/>
      <c r="D293" s="128"/>
      <c r="E293" s="58" t="str">
        <f t="shared" si="32"/>
        <v/>
      </c>
      <c r="F293" s="58" t="str">
        <f t="shared" si="33"/>
        <v/>
      </c>
      <c r="G293" s="128"/>
      <c r="H293" s="128"/>
      <c r="I293" s="128"/>
      <c r="J293" s="58" t="str">
        <f t="shared" si="34"/>
        <v/>
      </c>
      <c r="K293" s="63" t="str">
        <f t="shared" si="35"/>
        <v/>
      </c>
      <c r="L293" s="63" t="str">
        <f t="shared" si="30"/>
        <v/>
      </c>
      <c r="M293" s="129"/>
      <c r="N293" s="33"/>
    </row>
    <row r="294" spans="1:14" x14ac:dyDescent="0.3">
      <c r="A294" s="64">
        <f t="shared" si="31"/>
        <v>47771</v>
      </c>
      <c r="B294" s="128"/>
      <c r="C294" s="128"/>
      <c r="D294" s="128"/>
      <c r="E294" s="58" t="str">
        <f t="shared" si="32"/>
        <v/>
      </c>
      <c r="F294" s="58" t="str">
        <f t="shared" si="33"/>
        <v/>
      </c>
      <c r="G294" s="128"/>
      <c r="H294" s="128"/>
      <c r="I294" s="128"/>
      <c r="J294" s="58" t="str">
        <f t="shared" si="34"/>
        <v/>
      </c>
      <c r="K294" s="63" t="str">
        <f t="shared" si="35"/>
        <v/>
      </c>
      <c r="L294" s="63" t="str">
        <f t="shared" si="30"/>
        <v/>
      </c>
      <c r="M294" s="129"/>
      <c r="N294" s="33"/>
    </row>
    <row r="295" spans="1:14" x14ac:dyDescent="0.3">
      <c r="A295" s="64">
        <f t="shared" si="31"/>
        <v>47772</v>
      </c>
      <c r="B295" s="128"/>
      <c r="C295" s="128"/>
      <c r="D295" s="128"/>
      <c r="E295" s="58" t="str">
        <f t="shared" si="32"/>
        <v/>
      </c>
      <c r="F295" s="58" t="str">
        <f t="shared" si="33"/>
        <v/>
      </c>
      <c r="G295" s="128"/>
      <c r="H295" s="128"/>
      <c r="I295" s="128"/>
      <c r="J295" s="58" t="str">
        <f t="shared" si="34"/>
        <v/>
      </c>
      <c r="K295" s="63" t="str">
        <f t="shared" si="35"/>
        <v/>
      </c>
      <c r="L295" s="63" t="str">
        <f t="shared" si="30"/>
        <v/>
      </c>
      <c r="M295" s="129"/>
      <c r="N295" s="33"/>
    </row>
    <row r="296" spans="1:14" x14ac:dyDescent="0.3">
      <c r="A296" s="64">
        <f t="shared" si="31"/>
        <v>47773</v>
      </c>
      <c r="B296" s="128"/>
      <c r="C296" s="128"/>
      <c r="D296" s="128"/>
      <c r="E296" s="58" t="str">
        <f t="shared" si="32"/>
        <v/>
      </c>
      <c r="F296" s="58" t="str">
        <f t="shared" si="33"/>
        <v/>
      </c>
      <c r="G296" s="128"/>
      <c r="H296" s="128"/>
      <c r="I296" s="128"/>
      <c r="J296" s="58" t="str">
        <f t="shared" si="34"/>
        <v/>
      </c>
      <c r="K296" s="63" t="str">
        <f t="shared" si="35"/>
        <v/>
      </c>
      <c r="L296" s="63" t="str">
        <f t="shared" si="30"/>
        <v/>
      </c>
      <c r="M296" s="129"/>
      <c r="N296" s="33"/>
    </row>
    <row r="297" spans="1:14" x14ac:dyDescent="0.3">
      <c r="A297" s="64">
        <f t="shared" si="31"/>
        <v>47774</v>
      </c>
      <c r="B297" s="128"/>
      <c r="C297" s="128"/>
      <c r="D297" s="128"/>
      <c r="E297" s="58" t="str">
        <f t="shared" si="32"/>
        <v/>
      </c>
      <c r="F297" s="58" t="str">
        <f t="shared" si="33"/>
        <v/>
      </c>
      <c r="G297" s="128"/>
      <c r="H297" s="128"/>
      <c r="I297" s="128"/>
      <c r="J297" s="58" t="str">
        <f t="shared" si="34"/>
        <v/>
      </c>
      <c r="K297" s="63" t="str">
        <f t="shared" si="35"/>
        <v/>
      </c>
      <c r="L297" s="63" t="str">
        <f t="shared" si="30"/>
        <v/>
      </c>
      <c r="M297" s="129"/>
      <c r="N297" s="33"/>
    </row>
    <row r="298" spans="1:14" x14ac:dyDescent="0.3">
      <c r="A298" s="64">
        <f t="shared" si="31"/>
        <v>47775</v>
      </c>
      <c r="B298" s="128"/>
      <c r="C298" s="128"/>
      <c r="D298" s="128"/>
      <c r="E298" s="58" t="str">
        <f t="shared" si="32"/>
        <v/>
      </c>
      <c r="F298" s="58" t="str">
        <f t="shared" si="33"/>
        <v/>
      </c>
      <c r="G298" s="128"/>
      <c r="H298" s="128"/>
      <c r="I298" s="128"/>
      <c r="J298" s="58" t="str">
        <f t="shared" si="34"/>
        <v/>
      </c>
      <c r="K298" s="63" t="str">
        <f t="shared" si="35"/>
        <v/>
      </c>
      <c r="L298" s="63" t="str">
        <f t="shared" si="30"/>
        <v/>
      </c>
      <c r="M298" s="129"/>
      <c r="N298" s="33"/>
    </row>
    <row r="299" spans="1:14" x14ac:dyDescent="0.3">
      <c r="A299" s="64">
        <f t="shared" si="31"/>
        <v>47776</v>
      </c>
      <c r="B299" s="128"/>
      <c r="C299" s="128"/>
      <c r="D299" s="128"/>
      <c r="E299" s="58" t="str">
        <f t="shared" si="32"/>
        <v/>
      </c>
      <c r="F299" s="58" t="str">
        <f t="shared" si="33"/>
        <v/>
      </c>
      <c r="G299" s="128"/>
      <c r="H299" s="128"/>
      <c r="I299" s="128"/>
      <c r="J299" s="58" t="str">
        <f t="shared" si="34"/>
        <v/>
      </c>
      <c r="K299" s="63" t="str">
        <f t="shared" si="35"/>
        <v/>
      </c>
      <c r="L299" s="63" t="str">
        <f t="shared" si="30"/>
        <v/>
      </c>
      <c r="M299" s="129"/>
      <c r="N299" s="33"/>
    </row>
    <row r="300" spans="1:14" x14ac:dyDescent="0.3">
      <c r="A300" s="64">
        <f t="shared" si="31"/>
        <v>47777</v>
      </c>
      <c r="B300" s="128"/>
      <c r="C300" s="128"/>
      <c r="D300" s="128"/>
      <c r="E300" s="58" t="str">
        <f t="shared" si="32"/>
        <v/>
      </c>
      <c r="F300" s="58" t="str">
        <f t="shared" si="33"/>
        <v/>
      </c>
      <c r="G300" s="128"/>
      <c r="H300" s="128"/>
      <c r="I300" s="128"/>
      <c r="J300" s="58" t="str">
        <f t="shared" si="34"/>
        <v/>
      </c>
      <c r="K300" s="63" t="str">
        <f t="shared" si="35"/>
        <v/>
      </c>
      <c r="L300" s="63" t="str">
        <f t="shared" si="30"/>
        <v/>
      </c>
      <c r="M300" s="129"/>
      <c r="N300" s="33"/>
    </row>
    <row r="301" spans="1:14" x14ac:dyDescent="0.3">
      <c r="A301" s="64">
        <f t="shared" si="31"/>
        <v>47778</v>
      </c>
      <c r="B301" s="128"/>
      <c r="C301" s="128"/>
      <c r="D301" s="128"/>
      <c r="E301" s="58" t="str">
        <f t="shared" si="32"/>
        <v/>
      </c>
      <c r="F301" s="58" t="str">
        <f t="shared" si="33"/>
        <v/>
      </c>
      <c r="G301" s="128"/>
      <c r="H301" s="128"/>
      <c r="I301" s="128"/>
      <c r="J301" s="58" t="str">
        <f t="shared" si="34"/>
        <v/>
      </c>
      <c r="K301" s="63" t="str">
        <f t="shared" si="35"/>
        <v/>
      </c>
      <c r="L301" s="63" t="str">
        <f t="shared" si="30"/>
        <v/>
      </c>
      <c r="M301" s="129"/>
      <c r="N301" s="33"/>
    </row>
    <row r="302" spans="1:14" x14ac:dyDescent="0.3">
      <c r="A302" s="64">
        <f t="shared" si="31"/>
        <v>47779</v>
      </c>
      <c r="B302" s="128"/>
      <c r="C302" s="128"/>
      <c r="D302" s="128"/>
      <c r="E302" s="58" t="str">
        <f t="shared" si="32"/>
        <v/>
      </c>
      <c r="F302" s="58" t="str">
        <f t="shared" si="33"/>
        <v/>
      </c>
      <c r="G302" s="128"/>
      <c r="H302" s="128"/>
      <c r="I302" s="128"/>
      <c r="J302" s="58" t="str">
        <f t="shared" si="34"/>
        <v/>
      </c>
      <c r="K302" s="63" t="str">
        <f t="shared" si="35"/>
        <v/>
      </c>
      <c r="L302" s="63" t="str">
        <f t="shared" si="30"/>
        <v/>
      </c>
      <c r="M302" s="129"/>
      <c r="N302" s="33"/>
    </row>
    <row r="303" spans="1:14" x14ac:dyDescent="0.3">
      <c r="A303" s="64">
        <f t="shared" si="31"/>
        <v>47780</v>
      </c>
      <c r="B303" s="128"/>
      <c r="C303" s="128"/>
      <c r="D303" s="128"/>
      <c r="E303" s="58" t="str">
        <f t="shared" si="32"/>
        <v/>
      </c>
      <c r="F303" s="58" t="str">
        <f t="shared" si="33"/>
        <v/>
      </c>
      <c r="G303" s="128"/>
      <c r="H303" s="128"/>
      <c r="I303" s="128"/>
      <c r="J303" s="58" t="str">
        <f t="shared" si="34"/>
        <v/>
      </c>
      <c r="K303" s="63" t="str">
        <f t="shared" si="35"/>
        <v/>
      </c>
      <c r="L303" s="63" t="str">
        <f t="shared" si="30"/>
        <v/>
      </c>
      <c r="M303" s="129"/>
      <c r="N303" s="33"/>
    </row>
    <row r="304" spans="1:14" x14ac:dyDescent="0.3">
      <c r="A304" s="64">
        <f t="shared" si="31"/>
        <v>47781</v>
      </c>
      <c r="B304" s="128"/>
      <c r="C304" s="128"/>
      <c r="D304" s="128"/>
      <c r="E304" s="58" t="str">
        <f t="shared" si="32"/>
        <v/>
      </c>
      <c r="F304" s="58" t="str">
        <f t="shared" si="33"/>
        <v/>
      </c>
      <c r="G304" s="128"/>
      <c r="H304" s="128"/>
      <c r="I304" s="128"/>
      <c r="J304" s="58" t="str">
        <f t="shared" si="34"/>
        <v/>
      </c>
      <c r="K304" s="63" t="str">
        <f t="shared" si="35"/>
        <v/>
      </c>
      <c r="L304" s="63" t="str">
        <f t="shared" si="30"/>
        <v/>
      </c>
      <c r="M304" s="129"/>
      <c r="N304" s="33"/>
    </row>
    <row r="305" spans="1:14" x14ac:dyDescent="0.3">
      <c r="A305" s="64">
        <f t="shared" si="31"/>
        <v>47782</v>
      </c>
      <c r="B305" s="128"/>
      <c r="C305" s="128"/>
      <c r="D305" s="128"/>
      <c r="E305" s="58" t="str">
        <f t="shared" si="32"/>
        <v/>
      </c>
      <c r="F305" s="58" t="str">
        <f t="shared" si="33"/>
        <v/>
      </c>
      <c r="G305" s="128"/>
      <c r="H305" s="128"/>
      <c r="I305" s="128"/>
      <c r="J305" s="58" t="str">
        <f t="shared" si="34"/>
        <v/>
      </c>
      <c r="K305" s="63" t="str">
        <f t="shared" si="35"/>
        <v/>
      </c>
      <c r="L305" s="63" t="str">
        <f t="shared" si="30"/>
        <v/>
      </c>
      <c r="M305" s="129"/>
      <c r="N305" s="33"/>
    </row>
    <row r="306" spans="1:14" x14ac:dyDescent="0.3">
      <c r="A306" s="64">
        <f t="shared" si="31"/>
        <v>47783</v>
      </c>
      <c r="B306" s="128"/>
      <c r="C306" s="128"/>
      <c r="D306" s="128"/>
      <c r="E306" s="58" t="str">
        <f t="shared" si="32"/>
        <v/>
      </c>
      <c r="F306" s="58" t="str">
        <f t="shared" si="33"/>
        <v/>
      </c>
      <c r="G306" s="128"/>
      <c r="H306" s="128"/>
      <c r="I306" s="128"/>
      <c r="J306" s="58" t="str">
        <f t="shared" si="34"/>
        <v/>
      </c>
      <c r="K306" s="63" t="str">
        <f t="shared" si="35"/>
        <v/>
      </c>
      <c r="L306" s="63" t="str">
        <f t="shared" si="30"/>
        <v/>
      </c>
      <c r="M306" s="129"/>
      <c r="N306" s="33"/>
    </row>
    <row r="307" spans="1:14" x14ac:dyDescent="0.3">
      <c r="A307" s="64">
        <f t="shared" si="31"/>
        <v>47784</v>
      </c>
      <c r="B307" s="128"/>
      <c r="C307" s="128"/>
      <c r="D307" s="128"/>
      <c r="E307" s="58" t="str">
        <f t="shared" si="32"/>
        <v/>
      </c>
      <c r="F307" s="58" t="str">
        <f t="shared" si="33"/>
        <v/>
      </c>
      <c r="G307" s="128"/>
      <c r="H307" s="128"/>
      <c r="I307" s="128"/>
      <c r="J307" s="58" t="str">
        <f t="shared" si="34"/>
        <v/>
      </c>
      <c r="K307" s="63" t="str">
        <f t="shared" si="35"/>
        <v/>
      </c>
      <c r="L307" s="63" t="str">
        <f t="shared" si="30"/>
        <v/>
      </c>
      <c r="M307" s="129"/>
      <c r="N307" s="33"/>
    </row>
    <row r="308" spans="1:14" x14ac:dyDescent="0.3">
      <c r="A308" s="64">
        <f t="shared" si="31"/>
        <v>47785</v>
      </c>
      <c r="B308" s="128"/>
      <c r="C308" s="128"/>
      <c r="D308" s="128"/>
      <c r="E308" s="58" t="str">
        <f t="shared" si="32"/>
        <v/>
      </c>
      <c r="F308" s="58" t="str">
        <f t="shared" si="33"/>
        <v/>
      </c>
      <c r="G308" s="128"/>
      <c r="H308" s="128"/>
      <c r="I308" s="128"/>
      <c r="J308" s="58" t="str">
        <f t="shared" si="34"/>
        <v/>
      </c>
      <c r="K308" s="63" t="str">
        <f t="shared" si="35"/>
        <v/>
      </c>
      <c r="L308" s="63" t="str">
        <f t="shared" si="30"/>
        <v/>
      </c>
      <c r="M308" s="129"/>
      <c r="N308" s="33"/>
    </row>
    <row r="309" spans="1:14" x14ac:dyDescent="0.3">
      <c r="A309" s="64">
        <f t="shared" si="31"/>
        <v>47786</v>
      </c>
      <c r="B309" s="128"/>
      <c r="C309" s="128"/>
      <c r="D309" s="128"/>
      <c r="E309" s="58" t="str">
        <f t="shared" si="32"/>
        <v/>
      </c>
      <c r="F309" s="58" t="str">
        <f t="shared" si="33"/>
        <v/>
      </c>
      <c r="G309" s="128"/>
      <c r="H309" s="128"/>
      <c r="I309" s="128"/>
      <c r="J309" s="58" t="str">
        <f t="shared" si="34"/>
        <v/>
      </c>
      <c r="K309" s="63" t="str">
        <f t="shared" si="35"/>
        <v/>
      </c>
      <c r="L309" s="63" t="str">
        <f t="shared" si="30"/>
        <v/>
      </c>
      <c r="M309" s="129"/>
      <c r="N309" s="33"/>
    </row>
    <row r="310" spans="1:14" x14ac:dyDescent="0.3">
      <c r="A310" s="64">
        <f t="shared" si="31"/>
        <v>47787</v>
      </c>
      <c r="B310" s="128"/>
      <c r="C310" s="128"/>
      <c r="D310" s="128"/>
      <c r="E310" s="58" t="str">
        <f t="shared" si="32"/>
        <v/>
      </c>
      <c r="F310" s="58" t="str">
        <f t="shared" si="33"/>
        <v/>
      </c>
      <c r="G310" s="128"/>
      <c r="H310" s="128"/>
      <c r="I310" s="128"/>
      <c r="J310" s="58" t="str">
        <f t="shared" si="34"/>
        <v/>
      </c>
      <c r="K310" s="63" t="str">
        <f t="shared" si="35"/>
        <v/>
      </c>
      <c r="L310" s="63" t="str">
        <f t="shared" si="30"/>
        <v/>
      </c>
      <c r="M310" s="129"/>
      <c r="N310" s="33"/>
    </row>
    <row r="311" spans="1:14" x14ac:dyDescent="0.3">
      <c r="A311" s="64">
        <f t="shared" si="31"/>
        <v>47788</v>
      </c>
      <c r="B311" s="128"/>
      <c r="C311" s="128"/>
      <c r="D311" s="128"/>
      <c r="E311" s="58" t="str">
        <f t="shared" si="32"/>
        <v/>
      </c>
      <c r="F311" s="58" t="str">
        <f t="shared" si="33"/>
        <v/>
      </c>
      <c r="G311" s="128"/>
      <c r="H311" s="128"/>
      <c r="I311" s="128"/>
      <c r="J311" s="58" t="str">
        <f t="shared" si="34"/>
        <v/>
      </c>
      <c r="K311" s="63" t="str">
        <f t="shared" si="35"/>
        <v/>
      </c>
      <c r="L311" s="63" t="str">
        <f t="shared" si="30"/>
        <v/>
      </c>
      <c r="M311" s="129"/>
      <c r="N311" s="33"/>
    </row>
    <row r="312" spans="1:14" x14ac:dyDescent="0.3">
      <c r="A312" s="64">
        <f t="shared" si="31"/>
        <v>47789</v>
      </c>
      <c r="B312" s="128"/>
      <c r="C312" s="128"/>
      <c r="D312" s="128"/>
      <c r="E312" s="58" t="str">
        <f t="shared" si="32"/>
        <v/>
      </c>
      <c r="F312" s="58" t="str">
        <f t="shared" si="33"/>
        <v/>
      </c>
      <c r="G312" s="128"/>
      <c r="H312" s="128"/>
      <c r="I312" s="128"/>
      <c r="J312" s="58" t="str">
        <f t="shared" si="34"/>
        <v/>
      </c>
      <c r="K312" s="63" t="str">
        <f t="shared" si="35"/>
        <v/>
      </c>
      <c r="L312" s="63" t="str">
        <f t="shared" si="30"/>
        <v/>
      </c>
      <c r="M312" s="129"/>
      <c r="N312" s="33"/>
    </row>
    <row r="313" spans="1:14" x14ac:dyDescent="0.3">
      <c r="A313" s="64">
        <f t="shared" si="31"/>
        <v>47790</v>
      </c>
      <c r="B313" s="128"/>
      <c r="C313" s="128"/>
      <c r="D313" s="128"/>
      <c r="E313" s="58" t="str">
        <f t="shared" si="32"/>
        <v/>
      </c>
      <c r="F313" s="58" t="str">
        <f t="shared" si="33"/>
        <v/>
      </c>
      <c r="G313" s="128"/>
      <c r="H313" s="128"/>
      <c r="I313" s="128"/>
      <c r="J313" s="58" t="str">
        <f t="shared" si="34"/>
        <v/>
      </c>
      <c r="K313" s="63" t="str">
        <f t="shared" si="35"/>
        <v/>
      </c>
      <c r="L313" s="63" t="str">
        <f t="shared" si="30"/>
        <v/>
      </c>
      <c r="M313" s="129"/>
      <c r="N313" s="33"/>
    </row>
    <row r="314" spans="1:14" x14ac:dyDescent="0.3">
      <c r="A314" s="64">
        <f t="shared" si="31"/>
        <v>47791</v>
      </c>
      <c r="B314" s="128"/>
      <c r="C314" s="128"/>
      <c r="D314" s="128"/>
      <c r="E314" s="58" t="str">
        <f t="shared" si="32"/>
        <v/>
      </c>
      <c r="F314" s="58" t="str">
        <f t="shared" si="33"/>
        <v/>
      </c>
      <c r="G314" s="128"/>
      <c r="H314" s="128"/>
      <c r="I314" s="128"/>
      <c r="J314" s="58" t="str">
        <f t="shared" si="34"/>
        <v/>
      </c>
      <c r="K314" s="63" t="str">
        <f t="shared" si="35"/>
        <v/>
      </c>
      <c r="L314" s="63" t="str">
        <f t="shared" si="30"/>
        <v/>
      </c>
      <c r="M314" s="129"/>
      <c r="N314" s="33"/>
    </row>
    <row r="315" spans="1:14" x14ac:dyDescent="0.3">
      <c r="A315" s="64">
        <f t="shared" si="31"/>
        <v>47792</v>
      </c>
      <c r="B315" s="128"/>
      <c r="C315" s="128"/>
      <c r="D315" s="128"/>
      <c r="E315" s="58" t="str">
        <f t="shared" si="32"/>
        <v/>
      </c>
      <c r="F315" s="58" t="str">
        <f t="shared" si="33"/>
        <v/>
      </c>
      <c r="G315" s="128"/>
      <c r="H315" s="128"/>
      <c r="I315" s="128"/>
      <c r="J315" s="58" t="str">
        <f t="shared" si="34"/>
        <v/>
      </c>
      <c r="K315" s="63" t="str">
        <f t="shared" si="35"/>
        <v/>
      </c>
      <c r="L315" s="63" t="str">
        <f t="shared" si="30"/>
        <v/>
      </c>
      <c r="M315" s="129"/>
      <c r="N315" s="33"/>
    </row>
    <row r="316" spans="1:14" x14ac:dyDescent="0.3">
      <c r="A316" s="64">
        <f t="shared" si="31"/>
        <v>47793</v>
      </c>
      <c r="B316" s="128"/>
      <c r="C316" s="128"/>
      <c r="D316" s="128"/>
      <c r="E316" s="58" t="str">
        <f t="shared" si="32"/>
        <v/>
      </c>
      <c r="F316" s="58" t="str">
        <f t="shared" si="33"/>
        <v/>
      </c>
      <c r="G316" s="128"/>
      <c r="H316" s="128"/>
      <c r="I316" s="128"/>
      <c r="J316" s="58" t="str">
        <f t="shared" si="34"/>
        <v/>
      </c>
      <c r="K316" s="63" t="str">
        <f t="shared" si="35"/>
        <v/>
      </c>
      <c r="L316" s="63" t="str">
        <f t="shared" si="30"/>
        <v/>
      </c>
      <c r="M316" s="129"/>
      <c r="N316" s="33"/>
    </row>
    <row r="317" spans="1:14" x14ac:dyDescent="0.3">
      <c r="A317" s="64">
        <f t="shared" si="31"/>
        <v>47794</v>
      </c>
      <c r="B317" s="128"/>
      <c r="C317" s="128"/>
      <c r="D317" s="128"/>
      <c r="E317" s="58" t="str">
        <f t="shared" si="32"/>
        <v/>
      </c>
      <c r="F317" s="58" t="str">
        <f t="shared" si="33"/>
        <v/>
      </c>
      <c r="G317" s="128"/>
      <c r="H317" s="128"/>
      <c r="I317" s="128"/>
      <c r="J317" s="58" t="str">
        <f t="shared" si="34"/>
        <v/>
      </c>
      <c r="K317" s="63" t="str">
        <f t="shared" si="35"/>
        <v/>
      </c>
      <c r="L317" s="63" t="str">
        <f t="shared" si="30"/>
        <v/>
      </c>
      <c r="M317" s="129"/>
      <c r="N317" s="33"/>
    </row>
    <row r="318" spans="1:14" x14ac:dyDescent="0.3">
      <c r="A318" s="64">
        <f t="shared" si="31"/>
        <v>47795</v>
      </c>
      <c r="B318" s="128"/>
      <c r="C318" s="128"/>
      <c r="D318" s="128"/>
      <c r="E318" s="58" t="str">
        <f t="shared" si="32"/>
        <v/>
      </c>
      <c r="F318" s="58" t="str">
        <f t="shared" si="33"/>
        <v/>
      </c>
      <c r="G318" s="128"/>
      <c r="H318" s="128"/>
      <c r="I318" s="128"/>
      <c r="J318" s="58" t="str">
        <f t="shared" si="34"/>
        <v/>
      </c>
      <c r="K318" s="63" t="str">
        <f t="shared" si="35"/>
        <v/>
      </c>
      <c r="L318" s="63" t="str">
        <f t="shared" si="30"/>
        <v/>
      </c>
      <c r="M318" s="129"/>
      <c r="N318" s="33"/>
    </row>
    <row r="319" spans="1:14" x14ac:dyDescent="0.3">
      <c r="A319" s="64">
        <f t="shared" si="31"/>
        <v>47796</v>
      </c>
      <c r="B319" s="128"/>
      <c r="C319" s="128"/>
      <c r="D319" s="128"/>
      <c r="E319" s="58" t="str">
        <f t="shared" si="32"/>
        <v/>
      </c>
      <c r="F319" s="58" t="str">
        <f t="shared" si="33"/>
        <v/>
      </c>
      <c r="G319" s="128"/>
      <c r="H319" s="128"/>
      <c r="I319" s="128"/>
      <c r="J319" s="58" t="str">
        <f t="shared" si="34"/>
        <v/>
      </c>
      <c r="K319" s="63" t="str">
        <f t="shared" si="35"/>
        <v/>
      </c>
      <c r="L319" s="63" t="str">
        <f t="shared" si="30"/>
        <v/>
      </c>
      <c r="M319" s="129"/>
      <c r="N319" s="33"/>
    </row>
    <row r="320" spans="1:14" x14ac:dyDescent="0.3">
      <c r="A320" s="64">
        <f t="shared" si="31"/>
        <v>47797</v>
      </c>
      <c r="B320" s="128"/>
      <c r="C320" s="128"/>
      <c r="D320" s="128"/>
      <c r="E320" s="58" t="str">
        <f t="shared" si="32"/>
        <v/>
      </c>
      <c r="F320" s="58" t="str">
        <f t="shared" si="33"/>
        <v/>
      </c>
      <c r="G320" s="128"/>
      <c r="H320" s="128"/>
      <c r="I320" s="128"/>
      <c r="J320" s="58" t="str">
        <f t="shared" si="34"/>
        <v/>
      </c>
      <c r="K320" s="63" t="str">
        <f t="shared" si="35"/>
        <v/>
      </c>
      <c r="L320" s="63" t="str">
        <f t="shared" si="30"/>
        <v/>
      </c>
      <c r="M320" s="129"/>
      <c r="N320" s="33"/>
    </row>
    <row r="321" spans="1:14" x14ac:dyDescent="0.3">
      <c r="A321" s="64">
        <f t="shared" si="31"/>
        <v>47798</v>
      </c>
      <c r="B321" s="128"/>
      <c r="C321" s="128"/>
      <c r="D321" s="128"/>
      <c r="E321" s="58" t="str">
        <f t="shared" si="32"/>
        <v/>
      </c>
      <c r="F321" s="58" t="str">
        <f t="shared" si="33"/>
        <v/>
      </c>
      <c r="G321" s="128"/>
      <c r="H321" s="128"/>
      <c r="I321" s="128"/>
      <c r="J321" s="58" t="str">
        <f t="shared" si="34"/>
        <v/>
      </c>
      <c r="K321" s="63" t="str">
        <f t="shared" si="35"/>
        <v/>
      </c>
      <c r="L321" s="63" t="str">
        <f t="shared" si="30"/>
        <v/>
      </c>
      <c r="M321" s="129"/>
      <c r="N321" s="33"/>
    </row>
    <row r="322" spans="1:14" x14ac:dyDescent="0.3">
      <c r="A322" s="64">
        <f t="shared" si="31"/>
        <v>47799</v>
      </c>
      <c r="B322" s="128"/>
      <c r="C322" s="128"/>
      <c r="D322" s="128"/>
      <c r="E322" s="58" t="str">
        <f t="shared" si="32"/>
        <v/>
      </c>
      <c r="F322" s="58" t="str">
        <f t="shared" si="33"/>
        <v/>
      </c>
      <c r="G322" s="128"/>
      <c r="H322" s="128"/>
      <c r="I322" s="128"/>
      <c r="J322" s="58" t="str">
        <f t="shared" si="34"/>
        <v/>
      </c>
      <c r="K322" s="63" t="str">
        <f t="shared" si="35"/>
        <v/>
      </c>
      <c r="L322" s="63" t="str">
        <f t="shared" si="30"/>
        <v/>
      </c>
      <c r="M322" s="129"/>
      <c r="N322" s="33"/>
    </row>
    <row r="323" spans="1:14" x14ac:dyDescent="0.3">
      <c r="A323" s="64">
        <f t="shared" si="31"/>
        <v>47800</v>
      </c>
      <c r="B323" s="128"/>
      <c r="C323" s="128"/>
      <c r="D323" s="128"/>
      <c r="E323" s="58" t="str">
        <f t="shared" si="32"/>
        <v/>
      </c>
      <c r="F323" s="58" t="str">
        <f t="shared" si="33"/>
        <v/>
      </c>
      <c r="G323" s="128"/>
      <c r="H323" s="128"/>
      <c r="I323" s="128"/>
      <c r="J323" s="58" t="str">
        <f t="shared" si="34"/>
        <v/>
      </c>
      <c r="K323" s="63" t="str">
        <f t="shared" si="35"/>
        <v/>
      </c>
      <c r="L323" s="63" t="str">
        <f t="shared" si="30"/>
        <v/>
      </c>
      <c r="M323" s="129"/>
      <c r="N323" s="33"/>
    </row>
    <row r="324" spans="1:14" x14ac:dyDescent="0.3">
      <c r="A324" s="64">
        <f t="shared" si="31"/>
        <v>47801</v>
      </c>
      <c r="B324" s="128"/>
      <c r="C324" s="128"/>
      <c r="D324" s="128"/>
      <c r="E324" s="58" t="str">
        <f t="shared" si="32"/>
        <v/>
      </c>
      <c r="F324" s="58" t="str">
        <f t="shared" si="33"/>
        <v/>
      </c>
      <c r="G324" s="128"/>
      <c r="H324" s="128"/>
      <c r="I324" s="128"/>
      <c r="J324" s="58" t="str">
        <f t="shared" si="34"/>
        <v/>
      </c>
      <c r="K324" s="63" t="str">
        <f t="shared" si="35"/>
        <v/>
      </c>
      <c r="L324" s="63" t="str">
        <f t="shared" si="30"/>
        <v/>
      </c>
      <c r="M324" s="129"/>
      <c r="N324" s="33"/>
    </row>
    <row r="325" spans="1:14" x14ac:dyDescent="0.3">
      <c r="A325" s="64">
        <f t="shared" si="31"/>
        <v>47802</v>
      </c>
      <c r="B325" s="128"/>
      <c r="C325" s="128"/>
      <c r="D325" s="128"/>
      <c r="E325" s="58" t="str">
        <f t="shared" si="32"/>
        <v/>
      </c>
      <c r="F325" s="58" t="str">
        <f t="shared" si="33"/>
        <v/>
      </c>
      <c r="G325" s="128"/>
      <c r="H325" s="128"/>
      <c r="I325" s="128"/>
      <c r="J325" s="58" t="str">
        <f t="shared" si="34"/>
        <v/>
      </c>
      <c r="K325" s="63" t="str">
        <f t="shared" si="35"/>
        <v/>
      </c>
      <c r="L325" s="63" t="str">
        <f t="shared" si="30"/>
        <v/>
      </c>
      <c r="M325" s="129"/>
      <c r="N325" s="33"/>
    </row>
    <row r="326" spans="1:14" x14ac:dyDescent="0.3">
      <c r="A326" s="64">
        <f t="shared" si="31"/>
        <v>47803</v>
      </c>
      <c r="B326" s="128"/>
      <c r="C326" s="128"/>
      <c r="D326" s="128"/>
      <c r="E326" s="58" t="str">
        <f t="shared" si="32"/>
        <v/>
      </c>
      <c r="F326" s="58" t="str">
        <f t="shared" si="33"/>
        <v/>
      </c>
      <c r="G326" s="128"/>
      <c r="H326" s="128"/>
      <c r="I326" s="128"/>
      <c r="J326" s="58" t="str">
        <f t="shared" si="34"/>
        <v/>
      </c>
      <c r="K326" s="63" t="str">
        <f t="shared" si="35"/>
        <v/>
      </c>
      <c r="L326" s="63" t="str">
        <f t="shared" si="30"/>
        <v/>
      </c>
      <c r="M326" s="129"/>
      <c r="N326" s="33"/>
    </row>
    <row r="327" spans="1:14" x14ac:dyDescent="0.3">
      <c r="A327" s="64">
        <f t="shared" si="31"/>
        <v>47804</v>
      </c>
      <c r="B327" s="128"/>
      <c r="C327" s="128"/>
      <c r="D327" s="128"/>
      <c r="E327" s="58" t="str">
        <f t="shared" si="32"/>
        <v/>
      </c>
      <c r="F327" s="58" t="str">
        <f t="shared" si="33"/>
        <v/>
      </c>
      <c r="G327" s="128"/>
      <c r="H327" s="128"/>
      <c r="I327" s="128"/>
      <c r="J327" s="58" t="str">
        <f t="shared" si="34"/>
        <v/>
      </c>
      <c r="K327" s="63" t="str">
        <f t="shared" si="35"/>
        <v/>
      </c>
      <c r="L327" s="63" t="str">
        <f t="shared" ref="L327:L390" si="36">IF(K327="","",100%-K327)</f>
        <v/>
      </c>
      <c r="M327" s="129"/>
      <c r="N327" s="33"/>
    </row>
    <row r="328" spans="1:14" x14ac:dyDescent="0.3">
      <c r="A328" s="64">
        <f t="shared" si="31"/>
        <v>47805</v>
      </c>
      <c r="B328" s="128"/>
      <c r="C328" s="128"/>
      <c r="D328" s="128"/>
      <c r="E328" s="58" t="str">
        <f t="shared" si="32"/>
        <v/>
      </c>
      <c r="F328" s="58" t="str">
        <f t="shared" si="33"/>
        <v/>
      </c>
      <c r="G328" s="128"/>
      <c r="H328" s="128"/>
      <c r="I328" s="128"/>
      <c r="J328" s="58" t="str">
        <f t="shared" si="34"/>
        <v/>
      </c>
      <c r="K328" s="63" t="str">
        <f t="shared" si="35"/>
        <v/>
      </c>
      <c r="L328" s="63" t="str">
        <f t="shared" si="36"/>
        <v/>
      </c>
      <c r="M328" s="129"/>
      <c r="N328" s="33"/>
    </row>
    <row r="329" spans="1:14" x14ac:dyDescent="0.3">
      <c r="A329" s="64">
        <f t="shared" ref="A329:A392" si="37">A328+1</f>
        <v>47806</v>
      </c>
      <c r="B329" s="128"/>
      <c r="C329" s="128"/>
      <c r="D329" s="128"/>
      <c r="E329" s="58" t="str">
        <f t="shared" si="32"/>
        <v/>
      </c>
      <c r="F329" s="58" t="str">
        <f t="shared" si="33"/>
        <v/>
      </c>
      <c r="G329" s="128"/>
      <c r="H329" s="128"/>
      <c r="I329" s="128"/>
      <c r="J329" s="58" t="str">
        <f t="shared" si="34"/>
        <v/>
      </c>
      <c r="K329" s="63" t="str">
        <f t="shared" si="35"/>
        <v/>
      </c>
      <c r="L329" s="63" t="str">
        <f t="shared" si="36"/>
        <v/>
      </c>
      <c r="M329" s="129"/>
      <c r="N329" s="33"/>
    </row>
    <row r="330" spans="1:14" x14ac:dyDescent="0.3">
      <c r="A330" s="64">
        <f t="shared" si="37"/>
        <v>47807</v>
      </c>
      <c r="B330" s="128"/>
      <c r="C330" s="128"/>
      <c r="D330" s="128"/>
      <c r="E330" s="58" t="str">
        <f t="shared" si="32"/>
        <v/>
      </c>
      <c r="F330" s="58" t="str">
        <f t="shared" si="33"/>
        <v/>
      </c>
      <c r="G330" s="128"/>
      <c r="H330" s="128"/>
      <c r="I330" s="128"/>
      <c r="J330" s="58" t="str">
        <f t="shared" si="34"/>
        <v/>
      </c>
      <c r="K330" s="63" t="str">
        <f t="shared" si="35"/>
        <v/>
      </c>
      <c r="L330" s="63" t="str">
        <f t="shared" si="36"/>
        <v/>
      </c>
      <c r="M330" s="129"/>
      <c r="N330" s="33"/>
    </row>
    <row r="331" spans="1:14" x14ac:dyDescent="0.3">
      <c r="A331" s="64">
        <f t="shared" si="37"/>
        <v>47808</v>
      </c>
      <c r="B331" s="128"/>
      <c r="C331" s="128"/>
      <c r="D331" s="128"/>
      <c r="E331" s="58" t="str">
        <f t="shared" si="32"/>
        <v/>
      </c>
      <c r="F331" s="58" t="str">
        <f t="shared" si="33"/>
        <v/>
      </c>
      <c r="G331" s="128"/>
      <c r="H331" s="128"/>
      <c r="I331" s="128"/>
      <c r="J331" s="58" t="str">
        <f t="shared" si="34"/>
        <v/>
      </c>
      <c r="K331" s="63" t="str">
        <f t="shared" si="35"/>
        <v/>
      </c>
      <c r="L331" s="63" t="str">
        <f t="shared" si="36"/>
        <v/>
      </c>
      <c r="M331" s="129"/>
      <c r="N331" s="33"/>
    </row>
    <row r="332" spans="1:14" x14ac:dyDescent="0.3">
      <c r="A332" s="64">
        <f t="shared" si="37"/>
        <v>47809</v>
      </c>
      <c r="B332" s="128"/>
      <c r="C332" s="128"/>
      <c r="D332" s="128"/>
      <c r="E332" s="58" t="str">
        <f t="shared" si="32"/>
        <v/>
      </c>
      <c r="F332" s="58" t="str">
        <f t="shared" si="33"/>
        <v/>
      </c>
      <c r="G332" s="128"/>
      <c r="H332" s="128"/>
      <c r="I332" s="128"/>
      <c r="J332" s="58" t="str">
        <f t="shared" si="34"/>
        <v/>
      </c>
      <c r="K332" s="63" t="str">
        <f t="shared" si="35"/>
        <v/>
      </c>
      <c r="L332" s="63" t="str">
        <f t="shared" si="36"/>
        <v/>
      </c>
      <c r="M332" s="129"/>
      <c r="N332" s="33"/>
    </row>
    <row r="333" spans="1:14" x14ac:dyDescent="0.3">
      <c r="A333" s="64">
        <f t="shared" si="37"/>
        <v>47810</v>
      </c>
      <c r="B333" s="128"/>
      <c r="C333" s="128"/>
      <c r="D333" s="128"/>
      <c r="E333" s="58" t="str">
        <f t="shared" ref="E333:E396" si="38">IF((B333-C333+D333)=0,"",B333-C333+D333)</f>
        <v/>
      </c>
      <c r="F333" s="58" t="str">
        <f t="shared" si="33"/>
        <v/>
      </c>
      <c r="G333" s="128"/>
      <c r="H333" s="128"/>
      <c r="I333" s="128"/>
      <c r="J333" s="58" t="str">
        <f t="shared" si="34"/>
        <v/>
      </c>
      <c r="K333" s="63" t="str">
        <f t="shared" si="35"/>
        <v/>
      </c>
      <c r="L333" s="63" t="str">
        <f t="shared" si="36"/>
        <v/>
      </c>
      <c r="M333" s="129"/>
      <c r="N333" s="33"/>
    </row>
    <row r="334" spans="1:14" x14ac:dyDescent="0.3">
      <c r="A334" s="64">
        <f t="shared" si="37"/>
        <v>47811</v>
      </c>
      <c r="B334" s="128"/>
      <c r="C334" s="128"/>
      <c r="D334" s="128"/>
      <c r="E334" s="58" t="str">
        <f t="shared" si="38"/>
        <v/>
      </c>
      <c r="F334" s="58" t="str">
        <f t="shared" si="33"/>
        <v/>
      </c>
      <c r="G334" s="128"/>
      <c r="H334" s="128"/>
      <c r="I334" s="128"/>
      <c r="J334" s="58" t="str">
        <f t="shared" si="34"/>
        <v/>
      </c>
      <c r="K334" s="63" t="str">
        <f t="shared" si="35"/>
        <v/>
      </c>
      <c r="L334" s="63" t="str">
        <f t="shared" si="36"/>
        <v/>
      </c>
      <c r="M334" s="129"/>
      <c r="N334" s="33"/>
    </row>
    <row r="335" spans="1:14" x14ac:dyDescent="0.3">
      <c r="A335" s="64">
        <f t="shared" si="37"/>
        <v>47812</v>
      </c>
      <c r="B335" s="128"/>
      <c r="C335" s="128"/>
      <c r="D335" s="128"/>
      <c r="E335" s="58" t="str">
        <f t="shared" si="38"/>
        <v/>
      </c>
      <c r="F335" s="58" t="str">
        <f t="shared" si="33"/>
        <v/>
      </c>
      <c r="G335" s="128"/>
      <c r="H335" s="128"/>
      <c r="I335" s="128"/>
      <c r="J335" s="58" t="str">
        <f t="shared" si="34"/>
        <v/>
      </c>
      <c r="K335" s="63" t="str">
        <f t="shared" si="35"/>
        <v/>
      </c>
      <c r="L335" s="63" t="str">
        <f t="shared" si="36"/>
        <v/>
      </c>
      <c r="M335" s="129"/>
      <c r="N335" s="33"/>
    </row>
    <row r="336" spans="1:14" x14ac:dyDescent="0.3">
      <c r="A336" s="64">
        <f t="shared" si="37"/>
        <v>47813</v>
      </c>
      <c r="B336" s="128"/>
      <c r="C336" s="128"/>
      <c r="D336" s="128"/>
      <c r="E336" s="58" t="str">
        <f t="shared" si="38"/>
        <v/>
      </c>
      <c r="F336" s="58" t="str">
        <f t="shared" si="33"/>
        <v/>
      </c>
      <c r="G336" s="128"/>
      <c r="H336" s="128"/>
      <c r="I336" s="128"/>
      <c r="J336" s="58" t="str">
        <f t="shared" si="34"/>
        <v/>
      </c>
      <c r="K336" s="63" t="str">
        <f t="shared" si="35"/>
        <v/>
      </c>
      <c r="L336" s="63" t="str">
        <f t="shared" si="36"/>
        <v/>
      </c>
      <c r="M336" s="129"/>
      <c r="N336" s="33"/>
    </row>
    <row r="337" spans="1:14" x14ac:dyDescent="0.3">
      <c r="A337" s="64">
        <f t="shared" si="37"/>
        <v>47814</v>
      </c>
      <c r="B337" s="128"/>
      <c r="C337" s="128"/>
      <c r="D337" s="128"/>
      <c r="E337" s="58" t="str">
        <f t="shared" si="38"/>
        <v/>
      </c>
      <c r="F337" s="58" t="str">
        <f t="shared" si="33"/>
        <v/>
      </c>
      <c r="G337" s="128"/>
      <c r="H337" s="128"/>
      <c r="I337" s="128"/>
      <c r="J337" s="58" t="str">
        <f t="shared" si="34"/>
        <v/>
      </c>
      <c r="K337" s="63" t="str">
        <f t="shared" si="35"/>
        <v/>
      </c>
      <c r="L337" s="63" t="str">
        <f t="shared" si="36"/>
        <v/>
      </c>
      <c r="M337" s="129"/>
      <c r="N337" s="33"/>
    </row>
    <row r="338" spans="1:14" x14ac:dyDescent="0.3">
      <c r="A338" s="64">
        <f t="shared" si="37"/>
        <v>47815</v>
      </c>
      <c r="B338" s="128"/>
      <c r="C338" s="128"/>
      <c r="D338" s="128"/>
      <c r="E338" s="58" t="str">
        <f t="shared" si="38"/>
        <v/>
      </c>
      <c r="F338" s="58" t="str">
        <f t="shared" si="33"/>
        <v/>
      </c>
      <c r="G338" s="128"/>
      <c r="H338" s="128"/>
      <c r="I338" s="128"/>
      <c r="J338" s="58" t="str">
        <f t="shared" si="34"/>
        <v/>
      </c>
      <c r="K338" s="63" t="str">
        <f t="shared" si="35"/>
        <v/>
      </c>
      <c r="L338" s="63" t="str">
        <f t="shared" si="36"/>
        <v/>
      </c>
      <c r="M338" s="129"/>
      <c r="N338" s="33"/>
    </row>
    <row r="339" spans="1:14" x14ac:dyDescent="0.3">
      <c r="A339" s="64">
        <f t="shared" si="37"/>
        <v>47816</v>
      </c>
      <c r="B339" s="128"/>
      <c r="C339" s="128"/>
      <c r="D339" s="128"/>
      <c r="E339" s="58" t="str">
        <f t="shared" si="38"/>
        <v/>
      </c>
      <c r="F339" s="58" t="str">
        <f t="shared" si="33"/>
        <v/>
      </c>
      <c r="G339" s="128"/>
      <c r="H339" s="128"/>
      <c r="I339" s="128"/>
      <c r="J339" s="58" t="str">
        <f t="shared" si="34"/>
        <v/>
      </c>
      <c r="K339" s="63" t="str">
        <f t="shared" si="35"/>
        <v/>
      </c>
      <c r="L339" s="63" t="str">
        <f t="shared" si="36"/>
        <v/>
      </c>
      <c r="M339" s="129"/>
      <c r="N339" s="33"/>
    </row>
    <row r="340" spans="1:14" x14ac:dyDescent="0.3">
      <c r="A340" s="64">
        <f t="shared" si="37"/>
        <v>47817</v>
      </c>
      <c r="B340" s="128"/>
      <c r="C340" s="128"/>
      <c r="D340" s="128"/>
      <c r="E340" s="58" t="str">
        <f t="shared" si="38"/>
        <v/>
      </c>
      <c r="F340" s="58" t="str">
        <f t="shared" si="33"/>
        <v/>
      </c>
      <c r="G340" s="128"/>
      <c r="H340" s="128"/>
      <c r="I340" s="128"/>
      <c r="J340" s="58" t="str">
        <f t="shared" si="34"/>
        <v/>
      </c>
      <c r="K340" s="63" t="str">
        <f t="shared" si="35"/>
        <v/>
      </c>
      <c r="L340" s="63" t="str">
        <f t="shared" si="36"/>
        <v/>
      </c>
      <c r="M340" s="129"/>
      <c r="N340" s="33"/>
    </row>
    <row r="341" spans="1:14" x14ac:dyDescent="0.3">
      <c r="A341" s="64">
        <f t="shared" si="37"/>
        <v>47818</v>
      </c>
      <c r="B341" s="128"/>
      <c r="C341" s="128"/>
      <c r="D341" s="128"/>
      <c r="E341" s="58" t="str">
        <f t="shared" si="38"/>
        <v/>
      </c>
      <c r="F341" s="58" t="str">
        <f t="shared" si="33"/>
        <v/>
      </c>
      <c r="G341" s="128"/>
      <c r="H341" s="128"/>
      <c r="I341" s="128"/>
      <c r="J341" s="58" t="str">
        <f t="shared" si="34"/>
        <v/>
      </c>
      <c r="K341" s="63" t="str">
        <f t="shared" si="35"/>
        <v/>
      </c>
      <c r="L341" s="63" t="str">
        <f t="shared" si="36"/>
        <v/>
      </c>
      <c r="M341" s="129"/>
      <c r="N341" s="33"/>
    </row>
    <row r="342" spans="1:14" x14ac:dyDescent="0.3">
      <c r="A342" s="64">
        <f t="shared" si="37"/>
        <v>47819</v>
      </c>
      <c r="B342" s="128"/>
      <c r="C342" s="128"/>
      <c r="D342" s="128"/>
      <c r="E342" s="58" t="str">
        <f t="shared" si="38"/>
        <v/>
      </c>
      <c r="F342" s="58" t="str">
        <f t="shared" si="33"/>
        <v/>
      </c>
      <c r="G342" s="128"/>
      <c r="H342" s="128"/>
      <c r="I342" s="128"/>
      <c r="J342" s="58" t="str">
        <f t="shared" si="34"/>
        <v/>
      </c>
      <c r="K342" s="63" t="str">
        <f t="shared" si="35"/>
        <v/>
      </c>
      <c r="L342" s="63" t="str">
        <f t="shared" si="36"/>
        <v/>
      </c>
      <c r="M342" s="129"/>
      <c r="N342" s="33"/>
    </row>
    <row r="343" spans="1:14" x14ac:dyDescent="0.3">
      <c r="A343" s="64">
        <f t="shared" si="37"/>
        <v>47820</v>
      </c>
      <c r="B343" s="128"/>
      <c r="C343" s="128"/>
      <c r="D343" s="128"/>
      <c r="E343" s="58" t="str">
        <f t="shared" si="38"/>
        <v/>
      </c>
      <c r="F343" s="58" t="str">
        <f t="shared" si="33"/>
        <v/>
      </c>
      <c r="G343" s="128"/>
      <c r="H343" s="128"/>
      <c r="I343" s="128"/>
      <c r="J343" s="58" t="str">
        <f t="shared" si="34"/>
        <v/>
      </c>
      <c r="K343" s="63" t="str">
        <f t="shared" si="35"/>
        <v/>
      </c>
      <c r="L343" s="63" t="str">
        <f t="shared" si="36"/>
        <v/>
      </c>
      <c r="M343" s="129"/>
      <c r="N343" s="33"/>
    </row>
    <row r="344" spans="1:14" x14ac:dyDescent="0.3">
      <c r="A344" s="64">
        <f t="shared" si="37"/>
        <v>47821</v>
      </c>
      <c r="B344" s="128"/>
      <c r="C344" s="128"/>
      <c r="D344" s="128"/>
      <c r="E344" s="58" t="str">
        <f t="shared" si="38"/>
        <v/>
      </c>
      <c r="F344" s="58" t="str">
        <f t="shared" si="33"/>
        <v/>
      </c>
      <c r="G344" s="128"/>
      <c r="H344" s="128"/>
      <c r="I344" s="128"/>
      <c r="J344" s="58" t="str">
        <f t="shared" si="34"/>
        <v/>
      </c>
      <c r="K344" s="63" t="str">
        <f t="shared" si="35"/>
        <v/>
      </c>
      <c r="L344" s="63" t="str">
        <f t="shared" si="36"/>
        <v/>
      </c>
      <c r="M344" s="129"/>
      <c r="N344" s="33"/>
    </row>
    <row r="345" spans="1:14" x14ac:dyDescent="0.3">
      <c r="A345" s="64">
        <f t="shared" si="37"/>
        <v>47822</v>
      </c>
      <c r="B345" s="128"/>
      <c r="C345" s="128"/>
      <c r="D345" s="128"/>
      <c r="E345" s="58" t="str">
        <f t="shared" si="38"/>
        <v/>
      </c>
      <c r="F345" s="58" t="str">
        <f t="shared" si="33"/>
        <v/>
      </c>
      <c r="G345" s="128"/>
      <c r="H345" s="128"/>
      <c r="I345" s="128"/>
      <c r="J345" s="58" t="str">
        <f t="shared" si="34"/>
        <v/>
      </c>
      <c r="K345" s="63" t="str">
        <f t="shared" si="35"/>
        <v/>
      </c>
      <c r="L345" s="63" t="str">
        <f t="shared" si="36"/>
        <v/>
      </c>
      <c r="M345" s="129"/>
      <c r="N345" s="33"/>
    </row>
    <row r="346" spans="1:14" x14ac:dyDescent="0.3">
      <c r="A346" s="64">
        <f t="shared" si="37"/>
        <v>47823</v>
      </c>
      <c r="B346" s="128"/>
      <c r="C346" s="128"/>
      <c r="D346" s="128"/>
      <c r="E346" s="58" t="str">
        <f t="shared" si="38"/>
        <v/>
      </c>
      <c r="F346" s="58" t="str">
        <f t="shared" si="33"/>
        <v/>
      </c>
      <c r="G346" s="128"/>
      <c r="H346" s="128"/>
      <c r="I346" s="128"/>
      <c r="J346" s="58" t="str">
        <f t="shared" si="34"/>
        <v/>
      </c>
      <c r="K346" s="63" t="str">
        <f t="shared" si="35"/>
        <v/>
      </c>
      <c r="L346" s="63" t="str">
        <f t="shared" si="36"/>
        <v/>
      </c>
      <c r="M346" s="129"/>
      <c r="N346" s="33"/>
    </row>
    <row r="347" spans="1:14" x14ac:dyDescent="0.3">
      <c r="A347" s="64">
        <f t="shared" si="37"/>
        <v>47824</v>
      </c>
      <c r="B347" s="128"/>
      <c r="C347" s="128"/>
      <c r="D347" s="128"/>
      <c r="E347" s="58" t="str">
        <f t="shared" si="38"/>
        <v/>
      </c>
      <c r="F347" s="58" t="str">
        <f t="shared" si="33"/>
        <v/>
      </c>
      <c r="G347" s="128"/>
      <c r="H347" s="128"/>
      <c r="I347" s="128"/>
      <c r="J347" s="58" t="str">
        <f t="shared" si="34"/>
        <v/>
      </c>
      <c r="K347" s="63" t="str">
        <f t="shared" si="35"/>
        <v/>
      </c>
      <c r="L347" s="63" t="str">
        <f t="shared" si="36"/>
        <v/>
      </c>
      <c r="M347" s="129"/>
      <c r="N347" s="33"/>
    </row>
    <row r="348" spans="1:14" x14ac:dyDescent="0.3">
      <c r="A348" s="64">
        <f t="shared" si="37"/>
        <v>47825</v>
      </c>
      <c r="B348" s="128"/>
      <c r="C348" s="128"/>
      <c r="D348" s="128"/>
      <c r="E348" s="58" t="str">
        <f t="shared" si="38"/>
        <v/>
      </c>
      <c r="F348" s="58" t="str">
        <f t="shared" ref="F348:F408" si="39">IF(OR(E348="",J348=""),"",E348-J348)</f>
        <v/>
      </c>
      <c r="G348" s="128"/>
      <c r="H348" s="128"/>
      <c r="I348" s="128"/>
      <c r="J348" s="58" t="str">
        <f t="shared" ref="J348:J408" si="40">IF(SUM(G348:I348)=0,"",SUM(G348:I348))</f>
        <v/>
      </c>
      <c r="K348" s="63" t="str">
        <f t="shared" ref="K348:K408" si="41">IF(OR(E348="",J348=""),"",((J348+C348)/(B348+D348)))</f>
        <v/>
      </c>
      <c r="L348" s="63" t="str">
        <f t="shared" si="36"/>
        <v/>
      </c>
      <c r="M348" s="129"/>
      <c r="N348" s="33"/>
    </row>
    <row r="349" spans="1:14" x14ac:dyDescent="0.3">
      <c r="A349" s="64">
        <f t="shared" si="37"/>
        <v>47826</v>
      </c>
      <c r="B349" s="128"/>
      <c r="C349" s="128"/>
      <c r="D349" s="128"/>
      <c r="E349" s="58" t="str">
        <f t="shared" si="38"/>
        <v/>
      </c>
      <c r="F349" s="58" t="str">
        <f t="shared" si="39"/>
        <v/>
      </c>
      <c r="G349" s="128"/>
      <c r="H349" s="128"/>
      <c r="I349" s="128"/>
      <c r="J349" s="58" t="str">
        <f t="shared" si="40"/>
        <v/>
      </c>
      <c r="K349" s="63" t="str">
        <f t="shared" si="41"/>
        <v/>
      </c>
      <c r="L349" s="63" t="str">
        <f t="shared" si="36"/>
        <v/>
      </c>
      <c r="M349" s="129"/>
      <c r="N349" s="33"/>
    </row>
    <row r="350" spans="1:14" x14ac:dyDescent="0.3">
      <c r="A350" s="64">
        <f t="shared" si="37"/>
        <v>47827</v>
      </c>
      <c r="B350" s="128"/>
      <c r="C350" s="128"/>
      <c r="D350" s="128"/>
      <c r="E350" s="58" t="str">
        <f t="shared" si="38"/>
        <v/>
      </c>
      <c r="F350" s="58" t="str">
        <f t="shared" si="39"/>
        <v/>
      </c>
      <c r="G350" s="128"/>
      <c r="H350" s="128"/>
      <c r="I350" s="128"/>
      <c r="J350" s="58" t="str">
        <f t="shared" si="40"/>
        <v/>
      </c>
      <c r="K350" s="63" t="str">
        <f t="shared" si="41"/>
        <v/>
      </c>
      <c r="L350" s="63" t="str">
        <f t="shared" si="36"/>
        <v/>
      </c>
      <c r="M350" s="129"/>
      <c r="N350" s="33"/>
    </row>
    <row r="351" spans="1:14" x14ac:dyDescent="0.3">
      <c r="A351" s="64">
        <f t="shared" si="37"/>
        <v>47828</v>
      </c>
      <c r="B351" s="128"/>
      <c r="C351" s="128"/>
      <c r="D351" s="128"/>
      <c r="E351" s="58" t="str">
        <f t="shared" si="38"/>
        <v/>
      </c>
      <c r="F351" s="58" t="str">
        <f t="shared" si="39"/>
        <v/>
      </c>
      <c r="G351" s="128"/>
      <c r="H351" s="128"/>
      <c r="I351" s="128"/>
      <c r="J351" s="58" t="str">
        <f t="shared" si="40"/>
        <v/>
      </c>
      <c r="K351" s="63" t="str">
        <f t="shared" si="41"/>
        <v/>
      </c>
      <c r="L351" s="63" t="str">
        <f t="shared" si="36"/>
        <v/>
      </c>
      <c r="M351" s="129"/>
      <c r="N351" s="33"/>
    </row>
    <row r="352" spans="1:14" x14ac:dyDescent="0.3">
      <c r="A352" s="64">
        <f t="shared" si="37"/>
        <v>47829</v>
      </c>
      <c r="B352" s="128"/>
      <c r="C352" s="128"/>
      <c r="D352" s="128"/>
      <c r="E352" s="58" t="str">
        <f t="shared" si="38"/>
        <v/>
      </c>
      <c r="F352" s="58" t="str">
        <f t="shared" si="39"/>
        <v/>
      </c>
      <c r="G352" s="128"/>
      <c r="H352" s="128"/>
      <c r="I352" s="128"/>
      <c r="J352" s="58" t="str">
        <f t="shared" si="40"/>
        <v/>
      </c>
      <c r="K352" s="63" t="str">
        <f t="shared" si="41"/>
        <v/>
      </c>
      <c r="L352" s="63" t="str">
        <f t="shared" si="36"/>
        <v/>
      </c>
      <c r="M352" s="129"/>
      <c r="N352" s="33"/>
    </row>
    <row r="353" spans="1:14" x14ac:dyDescent="0.3">
      <c r="A353" s="64">
        <f t="shared" si="37"/>
        <v>47830</v>
      </c>
      <c r="B353" s="128"/>
      <c r="C353" s="128"/>
      <c r="D353" s="128"/>
      <c r="E353" s="58" t="str">
        <f t="shared" si="38"/>
        <v/>
      </c>
      <c r="F353" s="58" t="str">
        <f t="shared" si="39"/>
        <v/>
      </c>
      <c r="G353" s="128"/>
      <c r="H353" s="128"/>
      <c r="I353" s="128"/>
      <c r="J353" s="58" t="str">
        <f t="shared" si="40"/>
        <v/>
      </c>
      <c r="K353" s="63" t="str">
        <f t="shared" si="41"/>
        <v/>
      </c>
      <c r="L353" s="63" t="str">
        <f t="shared" si="36"/>
        <v/>
      </c>
      <c r="M353" s="129"/>
      <c r="N353" s="33"/>
    </row>
    <row r="354" spans="1:14" x14ac:dyDescent="0.3">
      <c r="A354" s="64">
        <f t="shared" si="37"/>
        <v>47831</v>
      </c>
      <c r="B354" s="128"/>
      <c r="C354" s="128"/>
      <c r="D354" s="128"/>
      <c r="E354" s="58" t="str">
        <f t="shared" si="38"/>
        <v/>
      </c>
      <c r="F354" s="58" t="str">
        <f t="shared" si="39"/>
        <v/>
      </c>
      <c r="G354" s="128"/>
      <c r="H354" s="128"/>
      <c r="I354" s="128"/>
      <c r="J354" s="58" t="str">
        <f t="shared" si="40"/>
        <v/>
      </c>
      <c r="K354" s="63" t="str">
        <f t="shared" si="41"/>
        <v/>
      </c>
      <c r="L354" s="63" t="str">
        <f t="shared" si="36"/>
        <v/>
      </c>
      <c r="M354" s="129"/>
      <c r="N354" s="33"/>
    </row>
    <row r="355" spans="1:14" x14ac:dyDescent="0.3">
      <c r="A355" s="64">
        <f t="shared" si="37"/>
        <v>47832</v>
      </c>
      <c r="B355" s="128"/>
      <c r="C355" s="128"/>
      <c r="D355" s="128"/>
      <c r="E355" s="58" t="str">
        <f t="shared" si="38"/>
        <v/>
      </c>
      <c r="F355" s="58" t="str">
        <f t="shared" si="39"/>
        <v/>
      </c>
      <c r="G355" s="128"/>
      <c r="H355" s="128"/>
      <c r="I355" s="128"/>
      <c r="J355" s="58" t="str">
        <f t="shared" si="40"/>
        <v/>
      </c>
      <c r="K355" s="63" t="str">
        <f t="shared" si="41"/>
        <v/>
      </c>
      <c r="L355" s="63" t="str">
        <f t="shared" si="36"/>
        <v/>
      </c>
      <c r="M355" s="129"/>
      <c r="N355" s="33"/>
    </row>
    <row r="356" spans="1:14" x14ac:dyDescent="0.3">
      <c r="A356" s="64">
        <f t="shared" si="37"/>
        <v>47833</v>
      </c>
      <c r="B356" s="128"/>
      <c r="C356" s="128"/>
      <c r="D356" s="128"/>
      <c r="E356" s="58" t="str">
        <f t="shared" si="38"/>
        <v/>
      </c>
      <c r="F356" s="58" t="str">
        <f t="shared" si="39"/>
        <v/>
      </c>
      <c r="G356" s="128"/>
      <c r="H356" s="128"/>
      <c r="I356" s="128"/>
      <c r="J356" s="58" t="str">
        <f t="shared" si="40"/>
        <v/>
      </c>
      <c r="K356" s="63" t="str">
        <f t="shared" si="41"/>
        <v/>
      </c>
      <c r="L356" s="63" t="str">
        <f t="shared" si="36"/>
        <v/>
      </c>
      <c r="M356" s="129"/>
      <c r="N356" s="33"/>
    </row>
    <row r="357" spans="1:14" x14ac:dyDescent="0.3">
      <c r="A357" s="64">
        <f t="shared" si="37"/>
        <v>47834</v>
      </c>
      <c r="B357" s="128"/>
      <c r="C357" s="128"/>
      <c r="D357" s="128"/>
      <c r="E357" s="58" t="str">
        <f t="shared" si="38"/>
        <v/>
      </c>
      <c r="F357" s="58" t="str">
        <f t="shared" si="39"/>
        <v/>
      </c>
      <c r="G357" s="128"/>
      <c r="H357" s="128"/>
      <c r="I357" s="128"/>
      <c r="J357" s="58" t="str">
        <f t="shared" si="40"/>
        <v/>
      </c>
      <c r="K357" s="63" t="str">
        <f t="shared" si="41"/>
        <v/>
      </c>
      <c r="L357" s="63" t="str">
        <f t="shared" si="36"/>
        <v/>
      </c>
      <c r="M357" s="129"/>
      <c r="N357" s="33"/>
    </row>
    <row r="358" spans="1:14" x14ac:dyDescent="0.3">
      <c r="A358" s="64">
        <f t="shared" si="37"/>
        <v>47835</v>
      </c>
      <c r="B358" s="128"/>
      <c r="C358" s="128"/>
      <c r="D358" s="128"/>
      <c r="E358" s="58" t="str">
        <f t="shared" si="38"/>
        <v/>
      </c>
      <c r="F358" s="58" t="str">
        <f t="shared" si="39"/>
        <v/>
      </c>
      <c r="G358" s="128"/>
      <c r="H358" s="128"/>
      <c r="I358" s="128"/>
      <c r="J358" s="58" t="str">
        <f t="shared" si="40"/>
        <v/>
      </c>
      <c r="K358" s="63" t="str">
        <f t="shared" si="41"/>
        <v/>
      </c>
      <c r="L358" s="63" t="str">
        <f t="shared" si="36"/>
        <v/>
      </c>
      <c r="M358" s="129"/>
      <c r="N358" s="33"/>
    </row>
    <row r="359" spans="1:14" x14ac:dyDescent="0.3">
      <c r="A359" s="64">
        <f t="shared" si="37"/>
        <v>47836</v>
      </c>
      <c r="B359" s="128"/>
      <c r="C359" s="128"/>
      <c r="D359" s="128"/>
      <c r="E359" s="58" t="str">
        <f t="shared" si="38"/>
        <v/>
      </c>
      <c r="F359" s="58" t="str">
        <f t="shared" si="39"/>
        <v/>
      </c>
      <c r="G359" s="128"/>
      <c r="H359" s="128"/>
      <c r="I359" s="128"/>
      <c r="J359" s="58" t="str">
        <f t="shared" si="40"/>
        <v/>
      </c>
      <c r="K359" s="63" t="str">
        <f t="shared" si="41"/>
        <v/>
      </c>
      <c r="L359" s="63" t="str">
        <f t="shared" si="36"/>
        <v/>
      </c>
      <c r="M359" s="129"/>
      <c r="N359" s="33"/>
    </row>
    <row r="360" spans="1:14" x14ac:dyDescent="0.3">
      <c r="A360" s="64">
        <f t="shared" si="37"/>
        <v>47837</v>
      </c>
      <c r="B360" s="128"/>
      <c r="C360" s="128"/>
      <c r="D360" s="128"/>
      <c r="E360" s="58" t="str">
        <f t="shared" si="38"/>
        <v/>
      </c>
      <c r="F360" s="58" t="str">
        <f t="shared" si="39"/>
        <v/>
      </c>
      <c r="G360" s="128"/>
      <c r="H360" s="128"/>
      <c r="I360" s="128"/>
      <c r="J360" s="58" t="str">
        <f t="shared" si="40"/>
        <v/>
      </c>
      <c r="K360" s="63" t="str">
        <f t="shared" si="41"/>
        <v/>
      </c>
      <c r="L360" s="63" t="str">
        <f t="shared" si="36"/>
        <v/>
      </c>
      <c r="M360" s="129"/>
      <c r="N360" s="33"/>
    </row>
    <row r="361" spans="1:14" x14ac:dyDescent="0.3">
      <c r="A361" s="64">
        <f t="shared" si="37"/>
        <v>47838</v>
      </c>
      <c r="B361" s="128"/>
      <c r="C361" s="128"/>
      <c r="D361" s="128"/>
      <c r="E361" s="58" t="str">
        <f t="shared" si="38"/>
        <v/>
      </c>
      <c r="F361" s="58" t="str">
        <f t="shared" si="39"/>
        <v/>
      </c>
      <c r="G361" s="128"/>
      <c r="H361" s="128"/>
      <c r="I361" s="128"/>
      <c r="J361" s="58" t="str">
        <f t="shared" si="40"/>
        <v/>
      </c>
      <c r="K361" s="63" t="str">
        <f t="shared" si="41"/>
        <v/>
      </c>
      <c r="L361" s="63" t="str">
        <f t="shared" si="36"/>
        <v/>
      </c>
      <c r="M361" s="129"/>
      <c r="N361" s="33"/>
    </row>
    <row r="362" spans="1:14" x14ac:dyDescent="0.3">
      <c r="A362" s="64">
        <f t="shared" si="37"/>
        <v>47839</v>
      </c>
      <c r="B362" s="128"/>
      <c r="C362" s="128"/>
      <c r="D362" s="128"/>
      <c r="E362" s="58" t="str">
        <f t="shared" si="38"/>
        <v/>
      </c>
      <c r="F362" s="58" t="str">
        <f t="shared" si="39"/>
        <v/>
      </c>
      <c r="G362" s="128"/>
      <c r="H362" s="128"/>
      <c r="I362" s="128"/>
      <c r="J362" s="58" t="str">
        <f t="shared" si="40"/>
        <v/>
      </c>
      <c r="K362" s="63" t="str">
        <f t="shared" si="41"/>
        <v/>
      </c>
      <c r="L362" s="63" t="str">
        <f t="shared" si="36"/>
        <v/>
      </c>
      <c r="M362" s="129"/>
      <c r="N362" s="33"/>
    </row>
    <row r="363" spans="1:14" x14ac:dyDescent="0.3">
      <c r="A363" s="64">
        <f t="shared" si="37"/>
        <v>47840</v>
      </c>
      <c r="B363" s="128"/>
      <c r="C363" s="128"/>
      <c r="D363" s="128"/>
      <c r="E363" s="58" t="str">
        <f t="shared" si="38"/>
        <v/>
      </c>
      <c r="F363" s="58" t="str">
        <f t="shared" si="39"/>
        <v/>
      </c>
      <c r="G363" s="128"/>
      <c r="H363" s="128"/>
      <c r="I363" s="128"/>
      <c r="J363" s="58" t="str">
        <f t="shared" si="40"/>
        <v/>
      </c>
      <c r="K363" s="63" t="str">
        <f t="shared" si="41"/>
        <v/>
      </c>
      <c r="L363" s="63" t="str">
        <f t="shared" si="36"/>
        <v/>
      </c>
      <c r="M363" s="129"/>
      <c r="N363" s="33"/>
    </row>
    <row r="364" spans="1:14" x14ac:dyDescent="0.3">
      <c r="A364" s="64">
        <f t="shared" si="37"/>
        <v>47841</v>
      </c>
      <c r="B364" s="128"/>
      <c r="C364" s="128"/>
      <c r="D364" s="128"/>
      <c r="E364" s="58" t="str">
        <f t="shared" si="38"/>
        <v/>
      </c>
      <c r="F364" s="58" t="str">
        <f t="shared" si="39"/>
        <v/>
      </c>
      <c r="G364" s="128"/>
      <c r="H364" s="128"/>
      <c r="I364" s="128"/>
      <c r="J364" s="58" t="str">
        <f t="shared" si="40"/>
        <v/>
      </c>
      <c r="K364" s="63" t="str">
        <f t="shared" si="41"/>
        <v/>
      </c>
      <c r="L364" s="63" t="str">
        <f t="shared" si="36"/>
        <v/>
      </c>
      <c r="M364" s="129"/>
      <c r="N364" s="33"/>
    </row>
    <row r="365" spans="1:14" x14ac:dyDescent="0.3">
      <c r="A365" s="64">
        <f t="shared" si="37"/>
        <v>47842</v>
      </c>
      <c r="B365" s="128"/>
      <c r="C365" s="128"/>
      <c r="D365" s="128"/>
      <c r="E365" s="58" t="str">
        <f t="shared" si="38"/>
        <v/>
      </c>
      <c r="F365" s="58" t="str">
        <f t="shared" si="39"/>
        <v/>
      </c>
      <c r="G365" s="128"/>
      <c r="H365" s="128"/>
      <c r="I365" s="128"/>
      <c r="J365" s="58" t="str">
        <f t="shared" si="40"/>
        <v/>
      </c>
      <c r="K365" s="63" t="str">
        <f t="shared" si="41"/>
        <v/>
      </c>
      <c r="L365" s="63" t="str">
        <f t="shared" si="36"/>
        <v/>
      </c>
      <c r="M365" s="129"/>
      <c r="N365" s="33"/>
    </row>
    <row r="366" spans="1:14" x14ac:dyDescent="0.3">
      <c r="A366" s="64">
        <f t="shared" si="37"/>
        <v>47843</v>
      </c>
      <c r="B366" s="128"/>
      <c r="C366" s="128"/>
      <c r="D366" s="128"/>
      <c r="E366" s="58" t="str">
        <f t="shared" si="38"/>
        <v/>
      </c>
      <c r="F366" s="58" t="str">
        <f t="shared" si="39"/>
        <v/>
      </c>
      <c r="G366" s="128"/>
      <c r="H366" s="128"/>
      <c r="I366" s="128"/>
      <c r="J366" s="58" t="str">
        <f t="shared" si="40"/>
        <v/>
      </c>
      <c r="K366" s="63" t="str">
        <f t="shared" si="41"/>
        <v/>
      </c>
      <c r="L366" s="63" t="str">
        <f t="shared" si="36"/>
        <v/>
      </c>
      <c r="M366" s="129"/>
      <c r="N366" s="33"/>
    </row>
    <row r="367" spans="1:14" x14ac:dyDescent="0.3">
      <c r="A367" s="64">
        <f t="shared" si="37"/>
        <v>47844</v>
      </c>
      <c r="B367" s="128"/>
      <c r="C367" s="128"/>
      <c r="D367" s="128"/>
      <c r="E367" s="58" t="str">
        <f t="shared" si="38"/>
        <v/>
      </c>
      <c r="F367" s="58" t="str">
        <f t="shared" si="39"/>
        <v/>
      </c>
      <c r="G367" s="128"/>
      <c r="H367" s="128"/>
      <c r="I367" s="128"/>
      <c r="J367" s="58" t="str">
        <f t="shared" si="40"/>
        <v/>
      </c>
      <c r="K367" s="63" t="str">
        <f t="shared" si="41"/>
        <v/>
      </c>
      <c r="L367" s="63" t="str">
        <f t="shared" si="36"/>
        <v/>
      </c>
      <c r="M367" s="129"/>
      <c r="N367" s="33"/>
    </row>
    <row r="368" spans="1:14" x14ac:dyDescent="0.3">
      <c r="A368" s="64">
        <f t="shared" si="37"/>
        <v>47845</v>
      </c>
      <c r="B368" s="128"/>
      <c r="C368" s="128"/>
      <c r="D368" s="128"/>
      <c r="E368" s="58" t="str">
        <f t="shared" si="38"/>
        <v/>
      </c>
      <c r="F368" s="58" t="str">
        <f t="shared" si="39"/>
        <v/>
      </c>
      <c r="G368" s="128"/>
      <c r="H368" s="128"/>
      <c r="I368" s="128"/>
      <c r="J368" s="58" t="str">
        <f t="shared" si="40"/>
        <v/>
      </c>
      <c r="K368" s="63" t="str">
        <f t="shared" si="41"/>
        <v/>
      </c>
      <c r="L368" s="63" t="str">
        <f t="shared" si="36"/>
        <v/>
      </c>
      <c r="M368" s="129"/>
      <c r="N368" s="33"/>
    </row>
    <row r="369" spans="1:14" x14ac:dyDescent="0.3">
      <c r="A369" s="64">
        <f t="shared" si="37"/>
        <v>47846</v>
      </c>
      <c r="B369" s="128"/>
      <c r="C369" s="128"/>
      <c r="D369" s="128"/>
      <c r="E369" s="58" t="str">
        <f t="shared" si="38"/>
        <v/>
      </c>
      <c r="F369" s="58" t="str">
        <f t="shared" si="39"/>
        <v/>
      </c>
      <c r="G369" s="128"/>
      <c r="H369" s="128"/>
      <c r="I369" s="128"/>
      <c r="J369" s="58" t="str">
        <f t="shared" si="40"/>
        <v/>
      </c>
      <c r="K369" s="63" t="str">
        <f t="shared" si="41"/>
        <v/>
      </c>
      <c r="L369" s="63" t="str">
        <f t="shared" si="36"/>
        <v/>
      </c>
      <c r="M369" s="129"/>
      <c r="N369" s="33"/>
    </row>
    <row r="370" spans="1:14" x14ac:dyDescent="0.3">
      <c r="A370" s="64">
        <f t="shared" si="37"/>
        <v>47847</v>
      </c>
      <c r="B370" s="128"/>
      <c r="C370" s="128"/>
      <c r="D370" s="128"/>
      <c r="E370" s="58" t="str">
        <f t="shared" si="38"/>
        <v/>
      </c>
      <c r="F370" s="58" t="str">
        <f t="shared" si="39"/>
        <v/>
      </c>
      <c r="G370" s="128"/>
      <c r="H370" s="128"/>
      <c r="I370" s="128"/>
      <c r="J370" s="58" t="str">
        <f t="shared" si="40"/>
        <v/>
      </c>
      <c r="K370" s="63" t="str">
        <f t="shared" si="41"/>
        <v/>
      </c>
      <c r="L370" s="63" t="str">
        <f t="shared" si="36"/>
        <v/>
      </c>
      <c r="M370" s="129"/>
      <c r="N370" s="33"/>
    </row>
    <row r="371" spans="1:14" x14ac:dyDescent="0.3">
      <c r="A371" s="64">
        <f t="shared" si="37"/>
        <v>47848</v>
      </c>
      <c r="B371" s="128"/>
      <c r="C371" s="128"/>
      <c r="D371" s="128"/>
      <c r="E371" s="58" t="str">
        <f t="shared" si="38"/>
        <v/>
      </c>
      <c r="F371" s="58" t="str">
        <f t="shared" si="39"/>
        <v/>
      </c>
      <c r="G371" s="128"/>
      <c r="H371" s="128"/>
      <c r="I371" s="128"/>
      <c r="J371" s="58" t="str">
        <f t="shared" si="40"/>
        <v/>
      </c>
      <c r="K371" s="63" t="str">
        <f t="shared" si="41"/>
        <v/>
      </c>
      <c r="L371" s="63" t="str">
        <f t="shared" si="36"/>
        <v/>
      </c>
      <c r="M371" s="129"/>
      <c r="N371" s="33"/>
    </row>
    <row r="372" spans="1:14" x14ac:dyDescent="0.3">
      <c r="A372" s="64">
        <f t="shared" si="37"/>
        <v>47849</v>
      </c>
      <c r="B372" s="128"/>
      <c r="C372" s="128"/>
      <c r="D372" s="128"/>
      <c r="E372" s="58" t="str">
        <f t="shared" si="38"/>
        <v/>
      </c>
      <c r="F372" s="58" t="str">
        <f t="shared" si="39"/>
        <v/>
      </c>
      <c r="G372" s="128"/>
      <c r="H372" s="128"/>
      <c r="I372" s="128"/>
      <c r="J372" s="58" t="str">
        <f t="shared" si="40"/>
        <v/>
      </c>
      <c r="K372" s="63" t="str">
        <f t="shared" si="41"/>
        <v/>
      </c>
      <c r="L372" s="63" t="str">
        <f t="shared" si="36"/>
        <v/>
      </c>
      <c r="M372" s="129"/>
      <c r="N372" s="33"/>
    </row>
    <row r="373" spans="1:14" x14ac:dyDescent="0.3">
      <c r="A373" s="64">
        <f t="shared" si="37"/>
        <v>47850</v>
      </c>
      <c r="B373" s="128"/>
      <c r="C373" s="128"/>
      <c r="D373" s="128"/>
      <c r="E373" s="58" t="str">
        <f t="shared" si="38"/>
        <v/>
      </c>
      <c r="F373" s="58" t="str">
        <f t="shared" si="39"/>
        <v/>
      </c>
      <c r="G373" s="128"/>
      <c r="H373" s="128"/>
      <c r="I373" s="128"/>
      <c r="J373" s="58" t="str">
        <f t="shared" si="40"/>
        <v/>
      </c>
      <c r="K373" s="63" t="str">
        <f t="shared" si="41"/>
        <v/>
      </c>
      <c r="L373" s="63" t="str">
        <f t="shared" si="36"/>
        <v/>
      </c>
      <c r="M373" s="129"/>
      <c r="N373" s="33"/>
    </row>
    <row r="374" spans="1:14" x14ac:dyDescent="0.3">
      <c r="A374" s="64">
        <f t="shared" si="37"/>
        <v>47851</v>
      </c>
      <c r="B374" s="128"/>
      <c r="C374" s="128"/>
      <c r="D374" s="128"/>
      <c r="E374" s="58" t="str">
        <f t="shared" si="38"/>
        <v/>
      </c>
      <c r="F374" s="58" t="str">
        <f t="shared" si="39"/>
        <v/>
      </c>
      <c r="G374" s="128"/>
      <c r="H374" s="128"/>
      <c r="I374" s="128"/>
      <c r="J374" s="58" t="str">
        <f t="shared" si="40"/>
        <v/>
      </c>
      <c r="K374" s="63" t="str">
        <f t="shared" si="41"/>
        <v/>
      </c>
      <c r="L374" s="63" t="str">
        <f t="shared" si="36"/>
        <v/>
      </c>
      <c r="M374" s="129"/>
      <c r="N374" s="33"/>
    </row>
    <row r="375" spans="1:14" x14ac:dyDescent="0.3">
      <c r="A375" s="64">
        <f t="shared" si="37"/>
        <v>47852</v>
      </c>
      <c r="B375" s="128"/>
      <c r="C375" s="128"/>
      <c r="D375" s="128"/>
      <c r="E375" s="58" t="str">
        <f t="shared" si="38"/>
        <v/>
      </c>
      <c r="F375" s="58" t="str">
        <f t="shared" si="39"/>
        <v/>
      </c>
      <c r="G375" s="128"/>
      <c r="H375" s="128"/>
      <c r="I375" s="128"/>
      <c r="J375" s="58" t="str">
        <f t="shared" si="40"/>
        <v/>
      </c>
      <c r="K375" s="63" t="str">
        <f t="shared" si="41"/>
        <v/>
      </c>
      <c r="L375" s="63" t="str">
        <f t="shared" si="36"/>
        <v/>
      </c>
      <c r="M375" s="129"/>
      <c r="N375" s="33"/>
    </row>
    <row r="376" spans="1:14" x14ac:dyDescent="0.3">
      <c r="A376" s="64">
        <f t="shared" si="37"/>
        <v>47853</v>
      </c>
      <c r="B376" s="128"/>
      <c r="C376" s="128"/>
      <c r="D376" s="128"/>
      <c r="E376" s="58" t="str">
        <f t="shared" si="38"/>
        <v/>
      </c>
      <c r="F376" s="58" t="str">
        <f t="shared" si="39"/>
        <v/>
      </c>
      <c r="G376" s="128"/>
      <c r="H376" s="128"/>
      <c r="I376" s="128"/>
      <c r="J376" s="58" t="str">
        <f t="shared" si="40"/>
        <v/>
      </c>
      <c r="K376" s="63" t="str">
        <f t="shared" si="41"/>
        <v/>
      </c>
      <c r="L376" s="63" t="str">
        <f t="shared" si="36"/>
        <v/>
      </c>
      <c r="M376" s="129"/>
      <c r="N376" s="33"/>
    </row>
    <row r="377" spans="1:14" x14ac:dyDescent="0.3">
      <c r="A377" s="64">
        <f t="shared" si="37"/>
        <v>47854</v>
      </c>
      <c r="B377" s="128"/>
      <c r="C377" s="128"/>
      <c r="D377" s="128"/>
      <c r="E377" s="58" t="str">
        <f t="shared" si="38"/>
        <v/>
      </c>
      <c r="F377" s="58" t="str">
        <f t="shared" si="39"/>
        <v/>
      </c>
      <c r="G377" s="128"/>
      <c r="H377" s="128"/>
      <c r="I377" s="128"/>
      <c r="J377" s="58" t="str">
        <f t="shared" si="40"/>
        <v/>
      </c>
      <c r="K377" s="63" t="str">
        <f t="shared" si="41"/>
        <v/>
      </c>
      <c r="L377" s="63" t="str">
        <f t="shared" si="36"/>
        <v/>
      </c>
      <c r="M377" s="129"/>
      <c r="N377" s="33"/>
    </row>
    <row r="378" spans="1:14" x14ac:dyDescent="0.3">
      <c r="A378" s="64">
        <f t="shared" si="37"/>
        <v>47855</v>
      </c>
      <c r="B378" s="128"/>
      <c r="C378" s="128"/>
      <c r="D378" s="128"/>
      <c r="E378" s="58" t="str">
        <f t="shared" si="38"/>
        <v/>
      </c>
      <c r="F378" s="58" t="str">
        <f t="shared" si="39"/>
        <v/>
      </c>
      <c r="G378" s="128"/>
      <c r="H378" s="128"/>
      <c r="I378" s="128"/>
      <c r="J378" s="58" t="str">
        <f t="shared" si="40"/>
        <v/>
      </c>
      <c r="K378" s="63" t="str">
        <f t="shared" si="41"/>
        <v/>
      </c>
      <c r="L378" s="63" t="str">
        <f t="shared" si="36"/>
        <v/>
      </c>
      <c r="M378" s="129"/>
    </row>
    <row r="379" spans="1:14" x14ac:dyDescent="0.3">
      <c r="A379" s="64">
        <f t="shared" si="37"/>
        <v>47856</v>
      </c>
      <c r="B379" s="128"/>
      <c r="C379" s="128"/>
      <c r="D379" s="128"/>
      <c r="E379" s="58" t="str">
        <f t="shared" si="38"/>
        <v/>
      </c>
      <c r="F379" s="58" t="str">
        <f t="shared" si="39"/>
        <v/>
      </c>
      <c r="G379" s="128"/>
      <c r="H379" s="128"/>
      <c r="I379" s="128"/>
      <c r="J379" s="58" t="str">
        <f t="shared" si="40"/>
        <v/>
      </c>
      <c r="K379" s="63" t="str">
        <f t="shared" si="41"/>
        <v/>
      </c>
      <c r="L379" s="63" t="str">
        <f t="shared" si="36"/>
        <v/>
      </c>
      <c r="M379" s="129"/>
    </row>
    <row r="380" spans="1:14" x14ac:dyDescent="0.3">
      <c r="A380" s="64">
        <f t="shared" si="37"/>
        <v>47857</v>
      </c>
      <c r="B380" s="128"/>
      <c r="C380" s="128"/>
      <c r="D380" s="128"/>
      <c r="E380" s="58" t="str">
        <f t="shared" si="38"/>
        <v/>
      </c>
      <c r="F380" s="58" t="str">
        <f t="shared" si="39"/>
        <v/>
      </c>
      <c r="G380" s="128"/>
      <c r="H380" s="128"/>
      <c r="I380" s="128"/>
      <c r="J380" s="58" t="str">
        <f t="shared" si="40"/>
        <v/>
      </c>
      <c r="K380" s="63" t="str">
        <f t="shared" si="41"/>
        <v/>
      </c>
      <c r="L380" s="63" t="str">
        <f t="shared" si="36"/>
        <v/>
      </c>
      <c r="M380" s="129"/>
    </row>
    <row r="381" spans="1:14" x14ac:dyDescent="0.3">
      <c r="A381" s="64">
        <f t="shared" si="37"/>
        <v>47858</v>
      </c>
      <c r="B381" s="128"/>
      <c r="C381" s="128"/>
      <c r="D381" s="128"/>
      <c r="E381" s="58" t="str">
        <f t="shared" si="38"/>
        <v/>
      </c>
      <c r="F381" s="58" t="str">
        <f t="shared" si="39"/>
        <v/>
      </c>
      <c r="G381" s="128"/>
      <c r="H381" s="128"/>
      <c r="I381" s="128"/>
      <c r="J381" s="58" t="str">
        <f t="shared" si="40"/>
        <v/>
      </c>
      <c r="K381" s="63" t="str">
        <f t="shared" si="41"/>
        <v/>
      </c>
      <c r="L381" s="63" t="str">
        <f t="shared" si="36"/>
        <v/>
      </c>
      <c r="M381" s="129"/>
    </row>
    <row r="382" spans="1:14" x14ac:dyDescent="0.3">
      <c r="A382" s="64">
        <f t="shared" si="37"/>
        <v>47859</v>
      </c>
      <c r="B382" s="128"/>
      <c r="C382" s="128"/>
      <c r="D382" s="128"/>
      <c r="E382" s="58" t="str">
        <f t="shared" si="38"/>
        <v/>
      </c>
      <c r="F382" s="58" t="str">
        <f t="shared" si="39"/>
        <v/>
      </c>
      <c r="G382" s="128"/>
      <c r="H382" s="128"/>
      <c r="I382" s="128"/>
      <c r="J382" s="58" t="str">
        <f t="shared" si="40"/>
        <v/>
      </c>
      <c r="K382" s="63" t="str">
        <f t="shared" si="41"/>
        <v/>
      </c>
      <c r="L382" s="63" t="str">
        <f t="shared" si="36"/>
        <v/>
      </c>
      <c r="M382" s="129"/>
    </row>
    <row r="383" spans="1:14" x14ac:dyDescent="0.3">
      <c r="A383" s="64">
        <f t="shared" si="37"/>
        <v>47860</v>
      </c>
      <c r="B383" s="128"/>
      <c r="C383" s="128"/>
      <c r="D383" s="128"/>
      <c r="E383" s="58" t="str">
        <f t="shared" si="38"/>
        <v/>
      </c>
      <c r="F383" s="58" t="str">
        <f t="shared" si="39"/>
        <v/>
      </c>
      <c r="G383" s="128"/>
      <c r="H383" s="128"/>
      <c r="I383" s="128"/>
      <c r="J383" s="58" t="str">
        <f t="shared" si="40"/>
        <v/>
      </c>
      <c r="K383" s="63" t="str">
        <f t="shared" si="41"/>
        <v/>
      </c>
      <c r="L383" s="63" t="str">
        <f t="shared" si="36"/>
        <v/>
      </c>
      <c r="M383" s="129"/>
    </row>
    <row r="384" spans="1:14" x14ac:dyDescent="0.3">
      <c r="A384" s="64">
        <f t="shared" si="37"/>
        <v>47861</v>
      </c>
      <c r="B384" s="128"/>
      <c r="C384" s="128"/>
      <c r="D384" s="128"/>
      <c r="E384" s="58" t="str">
        <f t="shared" si="38"/>
        <v/>
      </c>
      <c r="F384" s="58" t="str">
        <f t="shared" si="39"/>
        <v/>
      </c>
      <c r="G384" s="128"/>
      <c r="H384" s="128"/>
      <c r="I384" s="128"/>
      <c r="J384" s="58" t="str">
        <f t="shared" si="40"/>
        <v/>
      </c>
      <c r="K384" s="63" t="str">
        <f t="shared" si="41"/>
        <v/>
      </c>
      <c r="L384" s="63" t="str">
        <f t="shared" si="36"/>
        <v/>
      </c>
      <c r="M384" s="129"/>
    </row>
    <row r="385" spans="1:13" x14ac:dyDescent="0.3">
      <c r="A385" s="64">
        <f t="shared" si="37"/>
        <v>47862</v>
      </c>
      <c r="B385" s="128"/>
      <c r="C385" s="128"/>
      <c r="D385" s="128"/>
      <c r="E385" s="58" t="str">
        <f t="shared" si="38"/>
        <v/>
      </c>
      <c r="F385" s="58" t="str">
        <f t="shared" si="39"/>
        <v/>
      </c>
      <c r="G385" s="128"/>
      <c r="H385" s="128"/>
      <c r="I385" s="128"/>
      <c r="J385" s="58" t="str">
        <f t="shared" si="40"/>
        <v/>
      </c>
      <c r="K385" s="63" t="str">
        <f t="shared" si="41"/>
        <v/>
      </c>
      <c r="L385" s="63" t="str">
        <f t="shared" si="36"/>
        <v/>
      </c>
      <c r="M385" s="129"/>
    </row>
    <row r="386" spans="1:13" x14ac:dyDescent="0.3">
      <c r="A386" s="64">
        <f t="shared" si="37"/>
        <v>47863</v>
      </c>
      <c r="B386" s="128"/>
      <c r="C386" s="128"/>
      <c r="D386" s="128"/>
      <c r="E386" s="58" t="str">
        <f t="shared" si="38"/>
        <v/>
      </c>
      <c r="F386" s="58" t="str">
        <f t="shared" si="39"/>
        <v/>
      </c>
      <c r="G386" s="128"/>
      <c r="H386" s="128"/>
      <c r="I386" s="128"/>
      <c r="J386" s="58" t="str">
        <f t="shared" si="40"/>
        <v/>
      </c>
      <c r="K386" s="63" t="str">
        <f t="shared" si="41"/>
        <v/>
      </c>
      <c r="L386" s="63" t="str">
        <f t="shared" si="36"/>
        <v/>
      </c>
      <c r="M386" s="129"/>
    </row>
    <row r="387" spans="1:13" x14ac:dyDescent="0.3">
      <c r="A387" s="64">
        <f t="shared" si="37"/>
        <v>47864</v>
      </c>
      <c r="B387" s="128"/>
      <c r="C387" s="128"/>
      <c r="D387" s="128"/>
      <c r="E387" s="58" t="str">
        <f t="shared" si="38"/>
        <v/>
      </c>
      <c r="F387" s="58" t="str">
        <f t="shared" si="39"/>
        <v/>
      </c>
      <c r="G387" s="128"/>
      <c r="H387" s="128"/>
      <c r="I387" s="128"/>
      <c r="J387" s="58" t="str">
        <f t="shared" si="40"/>
        <v/>
      </c>
      <c r="K387" s="63" t="str">
        <f t="shared" si="41"/>
        <v/>
      </c>
      <c r="L387" s="63" t="str">
        <f t="shared" si="36"/>
        <v/>
      </c>
      <c r="M387" s="129"/>
    </row>
    <row r="388" spans="1:13" x14ac:dyDescent="0.3">
      <c r="A388" s="64">
        <f t="shared" si="37"/>
        <v>47865</v>
      </c>
      <c r="B388" s="128"/>
      <c r="C388" s="128"/>
      <c r="D388" s="128"/>
      <c r="E388" s="58" t="str">
        <f t="shared" si="38"/>
        <v/>
      </c>
      <c r="F388" s="58" t="str">
        <f t="shared" si="39"/>
        <v/>
      </c>
      <c r="G388" s="128"/>
      <c r="H388" s="128"/>
      <c r="I388" s="128"/>
      <c r="J388" s="58" t="str">
        <f t="shared" si="40"/>
        <v/>
      </c>
      <c r="K388" s="63" t="str">
        <f t="shared" si="41"/>
        <v/>
      </c>
      <c r="L388" s="63" t="str">
        <f t="shared" si="36"/>
        <v/>
      </c>
      <c r="M388" s="129"/>
    </row>
    <row r="389" spans="1:13" x14ac:dyDescent="0.3">
      <c r="A389" s="64">
        <f t="shared" si="37"/>
        <v>47866</v>
      </c>
      <c r="B389" s="128"/>
      <c r="C389" s="128"/>
      <c r="D389" s="128"/>
      <c r="E389" s="58" t="str">
        <f t="shared" si="38"/>
        <v/>
      </c>
      <c r="F389" s="58" t="str">
        <f t="shared" si="39"/>
        <v/>
      </c>
      <c r="G389" s="128"/>
      <c r="H389" s="128"/>
      <c r="I389" s="128"/>
      <c r="J389" s="58" t="str">
        <f t="shared" si="40"/>
        <v/>
      </c>
      <c r="K389" s="63" t="str">
        <f t="shared" si="41"/>
        <v/>
      </c>
      <c r="L389" s="63" t="str">
        <f t="shared" si="36"/>
        <v/>
      </c>
      <c r="M389" s="129"/>
    </row>
    <row r="390" spans="1:13" x14ac:dyDescent="0.3">
      <c r="A390" s="64">
        <f t="shared" si="37"/>
        <v>47867</v>
      </c>
      <c r="B390" s="128"/>
      <c r="C390" s="128"/>
      <c r="D390" s="128"/>
      <c r="E390" s="58" t="str">
        <f t="shared" si="38"/>
        <v/>
      </c>
      <c r="F390" s="58" t="str">
        <f t="shared" si="39"/>
        <v/>
      </c>
      <c r="G390" s="128"/>
      <c r="H390" s="128"/>
      <c r="I390" s="128"/>
      <c r="J390" s="58" t="str">
        <f t="shared" si="40"/>
        <v/>
      </c>
      <c r="K390" s="63" t="str">
        <f t="shared" si="41"/>
        <v/>
      </c>
      <c r="L390" s="63" t="str">
        <f t="shared" si="36"/>
        <v/>
      </c>
      <c r="M390" s="129"/>
    </row>
    <row r="391" spans="1:13" x14ac:dyDescent="0.3">
      <c r="A391" s="64">
        <f t="shared" si="37"/>
        <v>47868</v>
      </c>
      <c r="B391" s="128"/>
      <c r="C391" s="128"/>
      <c r="D391" s="128"/>
      <c r="E391" s="58" t="str">
        <f t="shared" si="38"/>
        <v/>
      </c>
      <c r="F391" s="58" t="str">
        <f t="shared" si="39"/>
        <v/>
      </c>
      <c r="G391" s="128"/>
      <c r="H391" s="128"/>
      <c r="I391" s="128"/>
      <c r="J391" s="58" t="str">
        <f t="shared" si="40"/>
        <v/>
      </c>
      <c r="K391" s="63" t="str">
        <f t="shared" si="41"/>
        <v/>
      </c>
      <c r="L391" s="63" t="str">
        <f t="shared" ref="L391:L408" si="42">IF(K391="","",100%-K391)</f>
        <v/>
      </c>
      <c r="M391" s="129"/>
    </row>
    <row r="392" spans="1:13" x14ac:dyDescent="0.3">
      <c r="A392" s="64">
        <f t="shared" si="37"/>
        <v>47869</v>
      </c>
      <c r="B392" s="128"/>
      <c r="C392" s="128"/>
      <c r="D392" s="128"/>
      <c r="E392" s="58" t="str">
        <f t="shared" si="38"/>
        <v/>
      </c>
      <c r="F392" s="58" t="str">
        <f t="shared" si="39"/>
        <v/>
      </c>
      <c r="G392" s="128"/>
      <c r="H392" s="128"/>
      <c r="I392" s="128"/>
      <c r="J392" s="58" t="str">
        <f t="shared" si="40"/>
        <v/>
      </c>
      <c r="K392" s="63" t="str">
        <f t="shared" si="41"/>
        <v/>
      </c>
      <c r="L392" s="63" t="str">
        <f t="shared" si="42"/>
        <v/>
      </c>
      <c r="M392" s="129"/>
    </row>
    <row r="393" spans="1:13" x14ac:dyDescent="0.3">
      <c r="A393" s="64">
        <f t="shared" ref="A393:A408" si="43">A392+1</f>
        <v>47870</v>
      </c>
      <c r="B393" s="128"/>
      <c r="C393" s="128"/>
      <c r="D393" s="128"/>
      <c r="E393" s="58" t="str">
        <f t="shared" si="38"/>
        <v/>
      </c>
      <c r="F393" s="58" t="str">
        <f t="shared" si="39"/>
        <v/>
      </c>
      <c r="G393" s="128"/>
      <c r="H393" s="128"/>
      <c r="I393" s="128"/>
      <c r="J393" s="58" t="str">
        <f t="shared" si="40"/>
        <v/>
      </c>
      <c r="K393" s="63" t="str">
        <f t="shared" si="41"/>
        <v/>
      </c>
      <c r="L393" s="63" t="str">
        <f t="shared" si="42"/>
        <v/>
      </c>
      <c r="M393" s="129"/>
    </row>
    <row r="394" spans="1:13" x14ac:dyDescent="0.3">
      <c r="A394" s="64">
        <f t="shared" si="43"/>
        <v>47871</v>
      </c>
      <c r="B394" s="128"/>
      <c r="C394" s="128"/>
      <c r="D394" s="128"/>
      <c r="E394" s="58" t="str">
        <f t="shared" si="38"/>
        <v/>
      </c>
      <c r="F394" s="58" t="str">
        <f t="shared" si="39"/>
        <v/>
      </c>
      <c r="G394" s="128"/>
      <c r="H394" s="128"/>
      <c r="I394" s="128"/>
      <c r="J394" s="58" t="str">
        <f t="shared" si="40"/>
        <v/>
      </c>
      <c r="K394" s="63" t="str">
        <f t="shared" si="41"/>
        <v/>
      </c>
      <c r="L394" s="63" t="str">
        <f t="shared" si="42"/>
        <v/>
      </c>
      <c r="M394" s="129"/>
    </row>
    <row r="395" spans="1:13" x14ac:dyDescent="0.3">
      <c r="A395" s="64">
        <f t="shared" si="43"/>
        <v>47872</v>
      </c>
      <c r="B395" s="128"/>
      <c r="C395" s="128"/>
      <c r="D395" s="128"/>
      <c r="E395" s="58" t="str">
        <f t="shared" si="38"/>
        <v/>
      </c>
      <c r="F395" s="58" t="str">
        <f t="shared" si="39"/>
        <v/>
      </c>
      <c r="G395" s="128"/>
      <c r="H395" s="128"/>
      <c r="I395" s="128"/>
      <c r="J395" s="58" t="str">
        <f t="shared" si="40"/>
        <v/>
      </c>
      <c r="K395" s="63" t="str">
        <f t="shared" si="41"/>
        <v/>
      </c>
      <c r="L395" s="63" t="str">
        <f t="shared" si="42"/>
        <v/>
      </c>
      <c r="M395" s="129"/>
    </row>
    <row r="396" spans="1:13" x14ac:dyDescent="0.3">
      <c r="A396" s="64">
        <f t="shared" si="43"/>
        <v>47873</v>
      </c>
      <c r="B396" s="128"/>
      <c r="C396" s="128"/>
      <c r="D396" s="128"/>
      <c r="E396" s="58" t="str">
        <f t="shared" si="38"/>
        <v/>
      </c>
      <c r="F396" s="58" t="str">
        <f t="shared" si="39"/>
        <v/>
      </c>
      <c r="G396" s="128"/>
      <c r="H396" s="128"/>
      <c r="I396" s="128"/>
      <c r="J396" s="58" t="str">
        <f t="shared" si="40"/>
        <v/>
      </c>
      <c r="K396" s="63" t="str">
        <f t="shared" si="41"/>
        <v/>
      </c>
      <c r="L396" s="63" t="str">
        <f t="shared" si="42"/>
        <v/>
      </c>
      <c r="M396" s="129"/>
    </row>
    <row r="397" spans="1:13" x14ac:dyDescent="0.3">
      <c r="A397" s="64">
        <f t="shared" si="43"/>
        <v>47874</v>
      </c>
      <c r="B397" s="128"/>
      <c r="C397" s="128"/>
      <c r="D397" s="128"/>
      <c r="E397" s="58" t="str">
        <f t="shared" ref="E397:E408" si="44">IF((B397-C397+D397)=0,"",B397-C397+D397)</f>
        <v/>
      </c>
      <c r="F397" s="58" t="str">
        <f t="shared" si="39"/>
        <v/>
      </c>
      <c r="G397" s="128"/>
      <c r="H397" s="128"/>
      <c r="I397" s="128"/>
      <c r="J397" s="58" t="str">
        <f t="shared" si="40"/>
        <v/>
      </c>
      <c r="K397" s="63" t="str">
        <f t="shared" si="41"/>
        <v/>
      </c>
      <c r="L397" s="63" t="str">
        <f t="shared" si="42"/>
        <v/>
      </c>
      <c r="M397" s="129"/>
    </row>
    <row r="398" spans="1:13" x14ac:dyDescent="0.3">
      <c r="A398" s="64">
        <f t="shared" si="43"/>
        <v>47875</v>
      </c>
      <c r="B398" s="128"/>
      <c r="C398" s="128"/>
      <c r="D398" s="128"/>
      <c r="E398" s="58" t="str">
        <f t="shared" si="44"/>
        <v/>
      </c>
      <c r="F398" s="58" t="str">
        <f t="shared" si="39"/>
        <v/>
      </c>
      <c r="G398" s="128"/>
      <c r="H398" s="128"/>
      <c r="I398" s="128"/>
      <c r="J398" s="58" t="str">
        <f t="shared" si="40"/>
        <v/>
      </c>
      <c r="K398" s="63" t="str">
        <f t="shared" si="41"/>
        <v/>
      </c>
      <c r="L398" s="63" t="str">
        <f t="shared" si="42"/>
        <v/>
      </c>
      <c r="M398" s="129"/>
    </row>
    <row r="399" spans="1:13" x14ac:dyDescent="0.3">
      <c r="A399" s="64">
        <f t="shared" si="43"/>
        <v>47876</v>
      </c>
      <c r="B399" s="128"/>
      <c r="C399" s="128"/>
      <c r="D399" s="128"/>
      <c r="E399" s="58" t="str">
        <f t="shared" si="44"/>
        <v/>
      </c>
      <c r="F399" s="58" t="str">
        <f t="shared" si="39"/>
        <v/>
      </c>
      <c r="G399" s="128"/>
      <c r="H399" s="128"/>
      <c r="I399" s="128"/>
      <c r="J399" s="58" t="str">
        <f t="shared" si="40"/>
        <v/>
      </c>
      <c r="K399" s="63" t="str">
        <f t="shared" si="41"/>
        <v/>
      </c>
      <c r="L399" s="63" t="str">
        <f t="shared" si="42"/>
        <v/>
      </c>
      <c r="M399" s="129"/>
    </row>
    <row r="400" spans="1:13" x14ac:dyDescent="0.3">
      <c r="A400" s="64">
        <f t="shared" si="43"/>
        <v>47877</v>
      </c>
      <c r="B400" s="128"/>
      <c r="C400" s="128"/>
      <c r="D400" s="128"/>
      <c r="E400" s="58" t="str">
        <f t="shared" si="44"/>
        <v/>
      </c>
      <c r="F400" s="58" t="str">
        <f t="shared" si="39"/>
        <v/>
      </c>
      <c r="G400" s="128"/>
      <c r="H400" s="128"/>
      <c r="I400" s="128"/>
      <c r="J400" s="58" t="str">
        <f t="shared" si="40"/>
        <v/>
      </c>
      <c r="K400" s="63" t="str">
        <f t="shared" si="41"/>
        <v/>
      </c>
      <c r="L400" s="63" t="str">
        <f t="shared" si="42"/>
        <v/>
      </c>
      <c r="M400" s="129"/>
    </row>
    <row r="401" spans="1:13" x14ac:dyDescent="0.3">
      <c r="A401" s="64">
        <f t="shared" si="43"/>
        <v>47878</v>
      </c>
      <c r="B401" s="128"/>
      <c r="C401" s="128"/>
      <c r="D401" s="128"/>
      <c r="E401" s="58" t="str">
        <f t="shared" si="44"/>
        <v/>
      </c>
      <c r="F401" s="58" t="str">
        <f t="shared" si="39"/>
        <v/>
      </c>
      <c r="G401" s="128"/>
      <c r="H401" s="128"/>
      <c r="I401" s="128"/>
      <c r="J401" s="58" t="str">
        <f t="shared" si="40"/>
        <v/>
      </c>
      <c r="K401" s="63" t="str">
        <f t="shared" si="41"/>
        <v/>
      </c>
      <c r="L401" s="63" t="str">
        <f t="shared" si="42"/>
        <v/>
      </c>
      <c r="M401" s="129"/>
    </row>
    <row r="402" spans="1:13" x14ac:dyDescent="0.3">
      <c r="A402" s="64">
        <f t="shared" si="43"/>
        <v>47879</v>
      </c>
      <c r="B402" s="128"/>
      <c r="C402" s="128"/>
      <c r="D402" s="128"/>
      <c r="E402" s="58" t="str">
        <f t="shared" si="44"/>
        <v/>
      </c>
      <c r="F402" s="58" t="str">
        <f t="shared" si="39"/>
        <v/>
      </c>
      <c r="G402" s="128"/>
      <c r="H402" s="128"/>
      <c r="I402" s="128"/>
      <c r="J402" s="58" t="str">
        <f t="shared" si="40"/>
        <v/>
      </c>
      <c r="K402" s="63" t="str">
        <f t="shared" si="41"/>
        <v/>
      </c>
      <c r="L402" s="63" t="str">
        <f t="shared" si="42"/>
        <v/>
      </c>
      <c r="M402" s="129"/>
    </row>
    <row r="403" spans="1:13" x14ac:dyDescent="0.3">
      <c r="A403" s="64">
        <f t="shared" si="43"/>
        <v>47880</v>
      </c>
      <c r="B403" s="128"/>
      <c r="C403" s="128"/>
      <c r="D403" s="128"/>
      <c r="E403" s="58" t="str">
        <f t="shared" si="44"/>
        <v/>
      </c>
      <c r="F403" s="58" t="str">
        <f t="shared" si="39"/>
        <v/>
      </c>
      <c r="G403" s="128"/>
      <c r="H403" s="128"/>
      <c r="I403" s="128"/>
      <c r="J403" s="58" t="str">
        <f t="shared" si="40"/>
        <v/>
      </c>
      <c r="K403" s="63" t="str">
        <f t="shared" si="41"/>
        <v/>
      </c>
      <c r="L403" s="63" t="str">
        <f t="shared" si="42"/>
        <v/>
      </c>
      <c r="M403" s="129"/>
    </row>
    <row r="404" spans="1:13" x14ac:dyDescent="0.3">
      <c r="A404" s="64">
        <f t="shared" si="43"/>
        <v>47881</v>
      </c>
      <c r="B404" s="128"/>
      <c r="C404" s="128"/>
      <c r="D404" s="128"/>
      <c r="E404" s="58" t="str">
        <f t="shared" si="44"/>
        <v/>
      </c>
      <c r="F404" s="58" t="str">
        <f t="shared" si="39"/>
        <v/>
      </c>
      <c r="G404" s="128"/>
      <c r="H404" s="128"/>
      <c r="I404" s="128"/>
      <c r="J404" s="58" t="str">
        <f t="shared" si="40"/>
        <v/>
      </c>
      <c r="K404" s="63" t="str">
        <f t="shared" si="41"/>
        <v/>
      </c>
      <c r="L404" s="63" t="str">
        <f t="shared" si="42"/>
        <v/>
      </c>
      <c r="M404" s="129"/>
    </row>
    <row r="405" spans="1:13" x14ac:dyDescent="0.3">
      <c r="A405" s="64">
        <f t="shared" si="43"/>
        <v>47882</v>
      </c>
      <c r="B405" s="128"/>
      <c r="C405" s="128"/>
      <c r="D405" s="128"/>
      <c r="E405" s="58" t="str">
        <f t="shared" si="44"/>
        <v/>
      </c>
      <c r="F405" s="58" t="str">
        <f t="shared" si="39"/>
        <v/>
      </c>
      <c r="G405" s="128"/>
      <c r="H405" s="128"/>
      <c r="I405" s="128"/>
      <c r="J405" s="58" t="str">
        <f t="shared" si="40"/>
        <v/>
      </c>
      <c r="K405" s="63" t="str">
        <f t="shared" si="41"/>
        <v/>
      </c>
      <c r="L405" s="63" t="str">
        <f t="shared" si="42"/>
        <v/>
      </c>
      <c r="M405" s="129"/>
    </row>
    <row r="406" spans="1:13" x14ac:dyDescent="0.3">
      <c r="A406" s="64">
        <f t="shared" si="43"/>
        <v>47883</v>
      </c>
      <c r="B406" s="128"/>
      <c r="C406" s="128"/>
      <c r="D406" s="128"/>
      <c r="E406" s="58" t="str">
        <f t="shared" si="44"/>
        <v/>
      </c>
      <c r="F406" s="58" t="str">
        <f t="shared" si="39"/>
        <v/>
      </c>
      <c r="G406" s="128"/>
      <c r="H406" s="128"/>
      <c r="I406" s="128"/>
      <c r="J406" s="58" t="str">
        <f t="shared" si="40"/>
        <v/>
      </c>
      <c r="K406" s="63" t="str">
        <f t="shared" si="41"/>
        <v/>
      </c>
      <c r="L406" s="63" t="str">
        <f t="shared" si="42"/>
        <v/>
      </c>
      <c r="M406" s="129"/>
    </row>
    <row r="407" spans="1:13" x14ac:dyDescent="0.3">
      <c r="A407" s="64">
        <f t="shared" si="43"/>
        <v>47884</v>
      </c>
      <c r="B407" s="128"/>
      <c r="C407" s="128"/>
      <c r="D407" s="128"/>
      <c r="E407" s="58" t="str">
        <f t="shared" si="44"/>
        <v/>
      </c>
      <c r="F407" s="58" t="str">
        <f t="shared" si="39"/>
        <v/>
      </c>
      <c r="G407" s="128"/>
      <c r="H407" s="128"/>
      <c r="I407" s="128"/>
      <c r="J407" s="58" t="str">
        <f t="shared" si="40"/>
        <v/>
      </c>
      <c r="K407" s="63" t="str">
        <f t="shared" si="41"/>
        <v/>
      </c>
      <c r="L407" s="63" t="str">
        <f t="shared" si="42"/>
        <v/>
      </c>
      <c r="M407" s="129"/>
    </row>
    <row r="408" spans="1:13" x14ac:dyDescent="0.3">
      <c r="A408" s="125">
        <f t="shared" si="43"/>
        <v>47885</v>
      </c>
      <c r="B408" s="130"/>
      <c r="C408" s="130"/>
      <c r="D408" s="130"/>
      <c r="E408" s="126" t="str">
        <f t="shared" si="44"/>
        <v/>
      </c>
      <c r="F408" s="126" t="str">
        <f t="shared" si="39"/>
        <v/>
      </c>
      <c r="G408" s="130"/>
      <c r="H408" s="130"/>
      <c r="I408" s="130"/>
      <c r="J408" s="126" t="str">
        <f t="shared" si="40"/>
        <v/>
      </c>
      <c r="K408" s="127" t="str">
        <f t="shared" si="41"/>
        <v/>
      </c>
      <c r="L408" s="63" t="str">
        <f t="shared" si="42"/>
        <v/>
      </c>
      <c r="M408" s="131"/>
    </row>
  </sheetData>
  <sheetProtection sheet="1" objects="1" scenarios="1"/>
  <mergeCells count="2">
    <mergeCell ref="A2:B2"/>
    <mergeCell ref="C4:D4"/>
  </mergeCells>
  <conditionalFormatting sqref="L409">
    <cfRule type="containsBlanks" priority="20" stopIfTrue="1">
      <formula>LEN(TRIM(L409))=0</formula>
    </cfRule>
    <cfRule type="cellIs" dxfId="100" priority="22" operator="greaterThan">
      <formula>$F$5</formula>
    </cfRule>
    <cfRule type="cellIs" dxfId="99" priority="23" operator="lessThanOrEqual">
      <formula>$F$5</formula>
    </cfRule>
  </conditionalFormatting>
  <conditionalFormatting sqref="L3">
    <cfRule type="cellIs" dxfId="49" priority="5" operator="between">
      <formula>$F$4</formula>
      <formula>$F$5</formula>
    </cfRule>
    <cfRule type="cellIs" dxfId="52" priority="6" operator="greaterThan">
      <formula>$F$5</formula>
    </cfRule>
    <cfRule type="cellIs" dxfId="51" priority="7" operator="lessThan">
      <formula>$F$4</formula>
    </cfRule>
    <cfRule type="containsBlanks" dxfId="50" priority="8" stopIfTrue="1">
      <formula>LEN(TRIM(L3))=0</formula>
    </cfRule>
  </conditionalFormatting>
  <conditionalFormatting sqref="L7:L408">
    <cfRule type="containsBlanks" priority="2" stopIfTrue="1">
      <formula>LEN(TRIM(L7))=0</formula>
    </cfRule>
    <cfRule type="cellIs" dxfId="11" priority="3" operator="greaterThan">
      <formula>$F$5</formula>
    </cfRule>
    <cfRule type="cellIs" dxfId="10" priority="4" operator="lessThan">
      <formula>$F$5</formula>
    </cfRule>
  </conditionalFormatting>
  <conditionalFormatting sqref="L7:L408">
    <cfRule type="cellIs" dxfId="9" priority="1" operator="between">
      <formula>$F$4</formula>
      <formula>$F$5</formula>
    </cfRule>
  </conditionalFormatting>
  <pageMargins left="0.23622047244094491" right="0.23622047244094491" top="0.15748031496062992" bottom="0.15748031496062992" header="0" footer="0"/>
  <pageSetup paperSize="8" scale="76" fitToHeight="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KPI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A2</vt:lpstr>
      <vt:lpstr>A3</vt:lpstr>
      <vt:lpstr>'2023'!Print_Area</vt:lpstr>
      <vt:lpstr>'2024'!Print_Area</vt:lpstr>
      <vt:lpstr>'2025'!Print_Area</vt:lpstr>
      <vt:lpstr>'A2'!Print_Area</vt:lpstr>
      <vt:lpstr>KPI!Print_Area</vt:lpstr>
      <vt:lpstr>'2023'!Print_Titles</vt:lpstr>
      <vt:lpstr>'2024'!Print_Titles</vt:lpstr>
      <vt:lpstr>'2025'!Print_Titles</vt:lpstr>
      <vt:lpstr>'2026'!Print_Titles</vt:lpstr>
      <vt:lpstr>'2027'!Print_Titles</vt:lpstr>
      <vt:lpstr>'2028'!Print_Titles</vt:lpstr>
      <vt:lpstr>'2029'!Print_Titles</vt:lpstr>
      <vt:lpstr>'2030'!Print_Titles</vt:lpstr>
      <vt:lpstr>'2031'!Print_Titles</vt:lpstr>
      <vt:lpstr>'2032'!Print_Titles</vt:lpstr>
      <vt:lpstr>'2033'!Print_Titles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2026-03-25T10:50:30Z</dcterms:modified>
</cp:coreProperties>
</file>