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xenapp\users\hansenh\Desktop\pierre\"/>
    </mc:Choice>
  </mc:AlternateContent>
  <workbookProtection workbookPassword="CC3E" lockStructure="1"/>
  <bookViews>
    <workbookView xWindow="-1815" yWindow="150" windowWidth="15165" windowHeight="13170"/>
  </bookViews>
  <sheets>
    <sheet name="Monitoring" sheetId="1" r:id="rId1"/>
    <sheet name="DROPDOWNLISTS" sheetId="4" r:id="rId2"/>
  </sheets>
  <definedNames>
    <definedName name="WSZ_CalculationSize">DROPDOWNLISTS!$B$3:$B$4</definedName>
    <definedName name="WSZ_Einheit">#REF!</definedName>
    <definedName name="WSZ_Unit">#REF!</definedName>
  </definedNames>
  <calcPr calcId="162913"/>
</workbook>
</file>

<file path=xl/calcChain.xml><?xml version="1.0" encoding="utf-8"?>
<calcChain xmlns="http://schemas.openxmlformats.org/spreadsheetml/2006/main">
  <c r="C16" i="1" l="1"/>
  <c r="C17" i="1" s="1"/>
  <c r="D12" i="1"/>
  <c r="C18" i="1" l="1"/>
  <c r="C19" i="1"/>
</calcChain>
</file>

<file path=xl/sharedStrings.xml><?xml version="1.0" encoding="utf-8"?>
<sst xmlns="http://schemas.openxmlformats.org/spreadsheetml/2006/main" count="14" uniqueCount="13">
  <si>
    <t>size category</t>
  </si>
  <si>
    <t>amount of H2O dist. per day</t>
  </si>
  <si>
    <t>Bitte zunächst die Berechnungsgröße auswählen:</t>
  </si>
  <si>
    <t>WSZ_CalculationSize</t>
  </si>
  <si>
    <t>Angeschlossene Personen</t>
  </si>
  <si>
    <t>Pro Tag verteilte Wassermenge</t>
  </si>
  <si>
    <t>Tabelle zur Berechnung der laut DWD-Richtlinie 98/83/CE benötigten Analysen</t>
  </si>
  <si>
    <t>Größe der WSZ:</t>
  </si>
  <si>
    <r>
      <t xml:space="preserve">Schritt 1 </t>
    </r>
    <r>
      <rPr>
        <b/>
        <sz val="18"/>
        <color rgb="FFFF0000"/>
        <rFont val="Calibri"/>
        <family val="2"/>
      </rPr>
      <t>→</t>
    </r>
  </si>
  <si>
    <r>
      <t xml:space="preserve">Schritt 2 </t>
    </r>
    <r>
      <rPr>
        <b/>
        <sz val="18"/>
        <color rgb="FFFF0000"/>
        <rFont val="Calibri"/>
        <family val="2"/>
      </rPr>
      <t>→</t>
    </r>
  </si>
  <si>
    <r>
      <t xml:space="preserve">Die Berechnung der benötigten Analysen erfolgt in zwei Schritten:
Unter </t>
    </r>
    <r>
      <rPr>
        <b/>
        <sz val="11"/>
        <color rgb="FFFF0000"/>
        <rFont val="Calibri"/>
        <family val="2"/>
        <scheme val="minor"/>
      </rPr>
      <t>Schritt 1</t>
    </r>
    <r>
      <rPr>
        <b/>
        <sz val="11"/>
        <rFont val="Calibri"/>
        <family val="2"/>
        <scheme val="minor"/>
      </rPr>
      <t xml:space="preserve"> wählen Sie zunächst mittels Auswahlliste die Berechnungsgröße aus, anhand derer die "Größe" der Trinkwasserverversorgungszone [TWVZ] berechnet wird. Falls Sie wissen wieviel Wasser in der entsprechenden TWVZ verteilt wird, dann sollten Sie diese Größe zur Berechnung herannehmen. Alternativ kann die Berechnung auch über die Anzahl der angeschlossenen Personen, unter der Annahme, dass pro Person und Tag 200 Liter verbraucht werden, erfolgen.
Im </t>
    </r>
    <r>
      <rPr>
        <b/>
        <sz val="11"/>
        <color rgb="FFFF0000"/>
        <rFont val="Calibri"/>
        <family val="2"/>
        <scheme val="minor"/>
      </rPr>
      <t>2. Schritt</t>
    </r>
    <r>
      <rPr>
        <b/>
        <sz val="11"/>
        <rFont val="Calibri"/>
        <family val="2"/>
        <scheme val="minor"/>
      </rPr>
      <t xml:space="preserve"> geben Sie, in Abhängigkeit von Ihrer Auswahl unter Schritt 1, an wieviel Qubikmeter Wasser pro Tag in der TWVZ verteilt werden, bzw. wieviele Personen über diese TWVZ versorgt werden.</t>
    </r>
  </si>
  <si>
    <t>Anzahl der "Contrôles de routine"</t>
  </si>
  <si>
    <t>Anzahl der "Contrôles complets"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</si>
</sst>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8"/>
      <color theme="1"/>
      <name val="Calibri"/>
      <family val="2"/>
      <scheme val="minor"/>
    </font>
    <font>
      <sz val="22"/>
      <color theme="1"/>
      <name val="Calibri"/>
      <family val="2"/>
      <scheme val="minor"/>
    </font>
    <font>
      <b/>
      <sz val="18"/>
      <color rgb="FFFF0000"/>
      <name val="Calibri"/>
      <family val="2"/>
      <scheme val="minor"/>
    </font>
    <font>
      <b/>
      <sz val="18"/>
      <color rgb="FFFF0000"/>
      <name val="Calibri"/>
      <family val="2"/>
    </font>
    <font>
      <sz val="18"/>
      <name val="Calibri"/>
      <family val="2"/>
      <scheme val="minor"/>
    </font>
    <font>
      <b/>
      <sz val="11"/>
      <color rgb="FFFF0000"/>
      <name val="Calibri"/>
      <family val="2"/>
      <scheme val="minor"/>
    </font>
    <font>
      <b/>
      <sz val="11"/>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79998168889431442"/>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double">
        <color theme="0" tint="-0.34998626667073579"/>
      </left>
      <right/>
      <top style="double">
        <color theme="0" tint="-0.34998626667073579"/>
      </top>
      <bottom style="double">
        <color theme="0" tint="-0.34998626667073579"/>
      </bottom>
      <diagonal/>
    </border>
    <border>
      <left/>
      <right/>
      <top style="double">
        <color theme="0" tint="-0.34998626667073579"/>
      </top>
      <bottom style="double">
        <color theme="0" tint="-0.34998626667073579"/>
      </bottom>
      <diagonal/>
    </border>
    <border>
      <left/>
      <right style="double">
        <color theme="0" tint="-0.34998626667073579"/>
      </right>
      <top style="double">
        <color theme="0" tint="-0.34998626667073579"/>
      </top>
      <bottom style="double">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22">
    <xf numFmtId="0" fontId="0" fillId="0" borderId="0" xfId="0"/>
    <xf numFmtId="0" fontId="0" fillId="0" borderId="0" xfId="0" applyAlignment="1">
      <alignment horizontal="center"/>
    </xf>
    <xf numFmtId="0" fontId="1" fillId="0" borderId="0" xfId="0" applyFont="1"/>
    <xf numFmtId="0" fontId="2" fillId="0" borderId="0" xfId="0" applyFont="1"/>
    <xf numFmtId="0" fontId="2" fillId="0" borderId="0" xfId="0" applyFont="1" applyAlignment="1">
      <alignment horizontal="center"/>
    </xf>
    <xf numFmtId="0" fontId="0" fillId="0" borderId="0" xfId="0" applyBorder="1" applyAlignment="1">
      <alignment horizontal="left" vertical="center" wrapText="1"/>
    </xf>
    <xf numFmtId="0" fontId="3" fillId="3" borderId="1" xfId="0" applyFont="1" applyFill="1" applyBorder="1" applyAlignment="1">
      <alignment horizontal="center" vertical="center"/>
    </xf>
    <xf numFmtId="0" fontId="5" fillId="3" borderId="1" xfId="0" applyFont="1" applyFill="1" applyBorder="1" applyAlignment="1">
      <alignment horizontal="right" vertical="center"/>
    </xf>
    <xf numFmtId="0" fontId="1" fillId="5" borderId="5" xfId="0" applyFont="1" applyFill="1" applyBorder="1" applyAlignment="1" applyProtection="1">
      <alignment horizontal="center"/>
    </xf>
    <xf numFmtId="1" fontId="1" fillId="2" borderId="1" xfId="0" applyNumberFormat="1" applyFont="1" applyFill="1" applyBorder="1" applyAlignment="1" applyProtection="1">
      <alignment horizontal="center"/>
      <protection locked="0"/>
    </xf>
    <xf numFmtId="0" fontId="1" fillId="5" borderId="5" xfId="0" applyFont="1" applyFill="1" applyBorder="1" applyAlignment="1"/>
    <xf numFmtId="0" fontId="7" fillId="0" borderId="2" xfId="0" applyFont="1" applyFill="1" applyBorder="1" applyAlignment="1">
      <alignment horizontal="left" vertical="center" wrapText="1"/>
    </xf>
    <xf numFmtId="0" fontId="6" fillId="0" borderId="3" xfId="0" applyFont="1" applyFill="1" applyBorder="1" applyAlignment="1"/>
    <xf numFmtId="0" fontId="6" fillId="0" borderId="4" xfId="0" applyFont="1" applyFill="1" applyBorder="1" applyAlignment="1"/>
    <xf numFmtId="0" fontId="2" fillId="4" borderId="1" xfId="0" applyFont="1" applyFill="1" applyBorder="1" applyAlignment="1">
      <alignment horizontal="center"/>
    </xf>
    <xf numFmtId="0" fontId="0" fillId="4" borderId="1" xfId="0" applyFill="1" applyBorder="1" applyAlignment="1"/>
    <xf numFmtId="0" fontId="5" fillId="3" borderId="1" xfId="0" applyFont="1" applyFill="1" applyBorder="1" applyAlignment="1">
      <alignment horizontal="right" vertical="center"/>
    </xf>
    <xf numFmtId="0" fontId="0" fillId="0" borderId="1" xfId="0" applyBorder="1" applyAlignment="1">
      <alignment vertical="center"/>
    </xf>
    <xf numFmtId="0" fontId="1" fillId="2" borderId="1" xfId="0" applyFont="1" applyFill="1" applyBorder="1" applyAlignment="1" applyProtection="1">
      <protection locked="0"/>
    </xf>
    <xf numFmtId="0" fontId="0" fillId="2" borderId="1" xfId="0" applyFill="1" applyBorder="1" applyAlignment="1" applyProtection="1">
      <protection locked="0"/>
    </xf>
    <xf numFmtId="0" fontId="5" fillId="3" borderId="1" xfId="0" applyFont="1" applyFill="1" applyBorder="1" applyAlignment="1">
      <alignment horizontal="left" vertical="center"/>
    </xf>
    <xf numFmtId="0" fontId="0" fillId="0" borderId="1"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9"/>
  <sheetViews>
    <sheetView tabSelected="1" topLeftCell="A9" workbookViewId="0">
      <selection activeCell="C12" sqref="C12"/>
    </sheetView>
  </sheetViews>
  <sheetFormatPr defaultRowHeight="15" x14ac:dyDescent="0.25"/>
  <cols>
    <col min="1" max="1" width="24.7109375" customWidth="1"/>
    <col min="2" max="2" width="36.85546875" bestFit="1" customWidth="1"/>
    <col min="3" max="3" width="38.28515625" customWidth="1"/>
    <col min="4" max="4" width="30.7109375" bestFit="1" customWidth="1"/>
    <col min="5" max="5" width="16.42578125" bestFit="1" customWidth="1"/>
  </cols>
  <sheetData>
    <row r="3" spans="1:5" s="3" customFormat="1" ht="28.5" x14ac:dyDescent="0.45">
      <c r="A3" s="14" t="s">
        <v>6</v>
      </c>
      <c r="B3" s="15"/>
      <c r="C3" s="15"/>
      <c r="D3" s="15"/>
      <c r="E3" s="15"/>
    </row>
    <row r="4" spans="1:5" s="3" customFormat="1" ht="28.5" x14ac:dyDescent="0.45">
      <c r="B4" s="4"/>
      <c r="C4" s="4"/>
      <c r="D4" s="4"/>
      <c r="E4" s="4"/>
    </row>
    <row r="5" spans="1:5" ht="15.75" thickBot="1" x14ac:dyDescent="0.3"/>
    <row r="6" spans="1:5" ht="148.5" customHeight="1" thickTop="1" thickBot="1" x14ac:dyDescent="0.3">
      <c r="A6" s="11" t="s">
        <v>10</v>
      </c>
      <c r="B6" s="12"/>
      <c r="C6" s="12"/>
      <c r="D6" s="12"/>
      <c r="E6" s="13"/>
    </row>
    <row r="7" spans="1:5" ht="15" customHeight="1" thickTop="1" x14ac:dyDescent="0.25">
      <c r="B7" s="5"/>
      <c r="C7" s="5"/>
      <c r="D7" s="5"/>
      <c r="E7" s="5"/>
    </row>
    <row r="8" spans="1:5" x14ac:dyDescent="0.25">
      <c r="E8" s="1"/>
    </row>
    <row r="9" spans="1:5" s="2" customFormat="1" ht="23.25" x14ac:dyDescent="0.35">
      <c r="A9" s="6" t="s">
        <v>8</v>
      </c>
      <c r="B9" s="16" t="s">
        <v>2</v>
      </c>
      <c r="C9" s="17"/>
      <c r="D9" s="18" t="s">
        <v>5</v>
      </c>
      <c r="E9" s="19"/>
    </row>
    <row r="10" spans="1:5" x14ac:dyDescent="0.25">
      <c r="E10" s="1"/>
    </row>
    <row r="12" spans="1:5" s="2" customFormat="1" ht="23.25" x14ac:dyDescent="0.35">
      <c r="A12" s="6" t="s">
        <v>9</v>
      </c>
      <c r="B12" s="7" t="s">
        <v>7</v>
      </c>
      <c r="C12" s="9"/>
      <c r="D12" s="20" t="str">
        <f>IF(D9="Pro Tag verteilte Wassermenge","m³ / Tag",(IF(D9="Angeschlossene Personen","Personen","")))</f>
        <v>m³ / Tag</v>
      </c>
      <c r="E12" s="21"/>
    </row>
    <row r="16" spans="1:5" hidden="1" x14ac:dyDescent="0.25">
      <c r="B16" t="s">
        <v>1</v>
      </c>
      <c r="C16">
        <f>IF(D9="Pro Tag verteilte Wassermenge",C12,(IF(D9="Angeschlossene Personen",C12/5,"")))</f>
        <v>0</v>
      </c>
    </row>
    <row r="17" spans="1:3" hidden="1" x14ac:dyDescent="0.25">
      <c r="B17" t="s">
        <v>0</v>
      </c>
      <c r="C17">
        <f xml:space="preserve"> IF(C16=0,0,   IF(AND(C16&gt;0,C16&lt;=100),1,(IF(AND(C16&gt;100,C16&lt;=1000),2,(IF(AND(C16&gt;1000,C16&lt;=10000),3,(IF(AND(C16&gt;10000,C16&lt;=100000),4,5))))))))</f>
        <v>0</v>
      </c>
    </row>
    <row r="18" spans="1:3" ht="23.25" x14ac:dyDescent="0.35">
      <c r="A18" s="10" t="s">
        <v>11</v>
      </c>
      <c r="B18" s="10"/>
      <c r="C18" s="8">
        <f>IF(C17=0,0,  IF(C17=1,2,IF(C17=2,4,(4+((CEILING(((C16-1000)/1000),1))*3)))))</f>
        <v>0</v>
      </c>
    </row>
    <row r="19" spans="1:3" ht="23.25" x14ac:dyDescent="0.35">
      <c r="A19" s="10" t="s">
        <v>12</v>
      </c>
      <c r="B19" s="10"/>
      <c r="C19" s="8">
        <f>IF(C17=0,0,  IF(C17=1,1,(IF(C17=2,1,IF(C17=3,(1+((CEILING((C16/4500),1))*1)),IF(C17=4,(3+((CEILING((C16/10000),1))*1)),(10+((CEILING((C16/25000),1))*1))))))))</f>
        <v>0</v>
      </c>
    </row>
  </sheetData>
  <sheetProtection algorithmName="SHA-512" hashValue="tMiPqOp2IkTy0tgNNFtPSUhPax0+uJwJWQQTEtIBa/yXcYORBQhL9TNL0/gJfuwBT7LttcWVcZE9lQNYOcp+AA==" saltValue="Wq95rEOSpAhVixkV3bvStA==" spinCount="100000" sheet="1" objects="1" scenarios="1"/>
  <mergeCells count="7">
    <mergeCell ref="A18:B18"/>
    <mergeCell ref="A19:B19"/>
    <mergeCell ref="A6:E6"/>
    <mergeCell ref="A3:E3"/>
    <mergeCell ref="B9:C9"/>
    <mergeCell ref="D9:E9"/>
    <mergeCell ref="D12:E12"/>
  </mergeCells>
  <dataValidations count="1">
    <dataValidation type="list" allowBlank="1" showInputMessage="1" showErrorMessage="1" sqref="D9">
      <formula1>WSZ_CalculationSize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4"/>
  <sheetViews>
    <sheetView workbookViewId="0">
      <selection activeCell="B4" sqref="B4"/>
    </sheetView>
  </sheetViews>
  <sheetFormatPr defaultRowHeight="15" x14ac:dyDescent="0.25"/>
  <cols>
    <col min="2" max="2" width="29.140625" bestFit="1" customWidth="1"/>
  </cols>
  <sheetData>
    <row r="1" spans="2:2" x14ac:dyDescent="0.25">
      <c r="B1" t="s">
        <v>3</v>
      </c>
    </row>
    <row r="3" spans="2:2" x14ac:dyDescent="0.25">
      <c r="B3" t="s">
        <v>5</v>
      </c>
    </row>
    <row r="4" spans="2:2" x14ac:dyDescent="0.25">
      <c r="B4"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Monitoring</vt:lpstr>
      <vt:lpstr>DROPDOWNLISTS</vt:lpstr>
      <vt:lpstr>WSZ_CalculationSize</vt:lpstr>
    </vt:vector>
  </TitlesOfParts>
  <Company>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 Hansen</dc:creator>
  <cp:lastModifiedBy>Henri Hansen</cp:lastModifiedBy>
  <dcterms:created xsi:type="dcterms:W3CDTF">2015-10-02T08:07:19Z</dcterms:created>
  <dcterms:modified xsi:type="dcterms:W3CDTF">2017-09-15T09:23:28Z</dcterms:modified>
</cp:coreProperties>
</file>