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au_nas2\Groups_9001\_4 Eaux souterraines et eaux potables\_5 Services\Eaux potables\Plans d'échantillonnage\A_Documentation, Lettres\2024 - Documents annexés au mail\"/>
    </mc:Choice>
  </mc:AlternateContent>
  <workbookProtection workbookAlgorithmName="SHA-512" workbookHashValue="KGaSVoLajzrwALapNxEklpfDvNk3NTxYaIp0iHGa70nYcuY5SYV4NO6c9FrwWLMYBdhX1wjXSOuMpWFBdHR5Bw==" workbookSaltValue="rI9NHC2VpvLhqgLSHtTEBg==" workbookSpinCount="100000" lockStructure="1"/>
  <bookViews>
    <workbookView xWindow="0" yWindow="0" windowWidth="6495" windowHeight="3525"/>
  </bookViews>
  <sheets>
    <sheet name="contrôle de conformité" sheetId="1" r:id="rId1"/>
    <sheet name="contrôle opérationnel" sheetId="2" r:id="rId2"/>
    <sheet name="contrôle complémentair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2" l="1"/>
  <c r="L27" i="3"/>
  <c r="M27" i="3"/>
  <c r="I27" i="3" l="1"/>
  <c r="J27" i="3"/>
  <c r="K27" i="3"/>
  <c r="F5" i="1" l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I8" i="1" l="1"/>
  <c r="H8" i="1"/>
  <c r="H7" i="1"/>
  <c r="I7" i="1"/>
  <c r="H9" i="1"/>
  <c r="I9" i="1"/>
  <c r="I6" i="1"/>
  <c r="H6" i="1"/>
  <c r="H10" i="1"/>
  <c r="I10" i="1"/>
  <c r="I5" i="1"/>
  <c r="H5" i="1"/>
  <c r="I11" i="1"/>
  <c r="I12" i="1"/>
  <c r="H11" i="1"/>
  <c r="H12" i="1"/>
  <c r="H27" i="3" l="1"/>
  <c r="D27" i="3"/>
  <c r="G27" i="3" l="1"/>
  <c r="F27" i="3"/>
  <c r="E27" i="3"/>
  <c r="D26" i="2"/>
  <c r="F17" i="1" l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/>
  <c r="F24" i="1"/>
  <c r="G24" i="1"/>
  <c r="F25" i="1"/>
  <c r="G25" i="1" s="1"/>
  <c r="F26" i="1"/>
  <c r="G26" i="1" s="1"/>
  <c r="F27" i="1"/>
  <c r="G27" i="1"/>
  <c r="F28" i="1"/>
  <c r="G28" i="1"/>
  <c r="F29" i="1"/>
  <c r="G29" i="1" s="1"/>
  <c r="F30" i="1"/>
  <c r="G30" i="1" s="1"/>
  <c r="F31" i="1"/>
  <c r="G31" i="1"/>
  <c r="F32" i="1"/>
  <c r="G32" i="1"/>
  <c r="F33" i="1"/>
  <c r="G33" i="1" s="1"/>
  <c r="F16" i="1"/>
  <c r="G16" i="1" s="1"/>
  <c r="F13" i="1"/>
  <c r="G13" i="1" s="1"/>
  <c r="F14" i="1"/>
  <c r="G14" i="1" s="1"/>
  <c r="F15" i="1"/>
  <c r="G15" i="1" s="1"/>
  <c r="H25" i="1" l="1"/>
  <c r="I25" i="1"/>
  <c r="H26" i="1"/>
  <c r="I26" i="1"/>
  <c r="H24" i="1"/>
  <c r="I24" i="1"/>
  <c r="H30" i="1"/>
  <c r="I30" i="1"/>
  <c r="H29" i="1"/>
  <c r="I29" i="1"/>
  <c r="H32" i="1"/>
  <c r="I32" i="1"/>
  <c r="H33" i="1"/>
  <c r="I33" i="1"/>
  <c r="H28" i="1"/>
  <c r="I28" i="1"/>
  <c r="H31" i="1"/>
  <c r="I31" i="1"/>
  <c r="H27" i="1"/>
  <c r="I27" i="1"/>
  <c r="H23" i="1"/>
  <c r="I23" i="1"/>
  <c r="H22" i="1"/>
  <c r="I22" i="1"/>
  <c r="H21" i="1"/>
  <c r="I21" i="1"/>
  <c r="H13" i="1"/>
  <c r="I13" i="1"/>
  <c r="H16" i="1"/>
  <c r="I16" i="1"/>
  <c r="H20" i="1"/>
  <c r="I20" i="1"/>
  <c r="H19" i="1"/>
  <c r="I19" i="1"/>
  <c r="H15" i="1"/>
  <c r="I15" i="1"/>
  <c r="H18" i="1"/>
  <c r="I18" i="1"/>
  <c r="H14" i="1"/>
  <c r="I14" i="1"/>
  <c r="H17" i="1"/>
  <c r="I17" i="1"/>
  <c r="I34" i="1" l="1"/>
  <c r="H34" i="1"/>
</calcChain>
</file>

<file path=xl/sharedStrings.xml><?xml version="1.0" encoding="utf-8"?>
<sst xmlns="http://schemas.openxmlformats.org/spreadsheetml/2006/main" count="83" uniqueCount="58">
  <si>
    <t>Quantité d'eau distribuée par jour [m3/jour]</t>
  </si>
  <si>
    <t>Dénomination de la zone de distribution</t>
  </si>
  <si>
    <t>Population connectée au réseau [chiffre]</t>
  </si>
  <si>
    <t>ID national</t>
  </si>
  <si>
    <t>Pesticides</t>
  </si>
  <si>
    <t>Zone de distribution</t>
  </si>
  <si>
    <t>Point de conformité</t>
  </si>
  <si>
    <t>Contrôle de conformité</t>
  </si>
  <si>
    <t>Contrôle opérationnel</t>
  </si>
  <si>
    <t>Wassermenge</t>
  </si>
  <si>
    <t>Categorie</t>
  </si>
  <si>
    <t>Métaux</t>
  </si>
  <si>
    <t>HAP</t>
  </si>
  <si>
    <t>y (N)</t>
  </si>
  <si>
    <t>x (E)</t>
  </si>
  <si>
    <t>Nombre de contrôles</t>
  </si>
  <si>
    <t>Dénomination</t>
  </si>
  <si>
    <t>Code</t>
  </si>
  <si>
    <t>ZD-xxx-y</t>
  </si>
  <si>
    <t>Nombre de contrôles des paramètres du groupe A</t>
  </si>
  <si>
    <t>Nombre de contrôles des paramètres du groupe B</t>
  </si>
  <si>
    <t>ZD-111-3</t>
  </si>
  <si>
    <t>Beaufort_Schiessentuempel</t>
  </si>
  <si>
    <t>Année: 2024</t>
  </si>
  <si>
    <t>Commune :</t>
  </si>
  <si>
    <t>AEP-111-90</t>
  </si>
  <si>
    <t>Mairie Beaufort</t>
  </si>
  <si>
    <t>cave, après compteur</t>
  </si>
  <si>
    <t>Localisation du robinet (habituel) d'échantillonnage</t>
  </si>
  <si>
    <t>Total analyses</t>
  </si>
  <si>
    <t>Coordonnées XY
[Luref, selon géoportail]</t>
  </si>
  <si>
    <t>REC-111-35</t>
  </si>
  <si>
    <t>Réservoir Op der Heed (nv.)</t>
  </si>
  <si>
    <t>sortie réservoir</t>
  </si>
  <si>
    <t>Paramètres du groupe A</t>
  </si>
  <si>
    <t>Contrôle complémentaire</t>
  </si>
  <si>
    <t>Microbiologie</t>
  </si>
  <si>
    <t>PFAS</t>
  </si>
  <si>
    <t>Métabolites non pertinents</t>
  </si>
  <si>
    <t>THM</t>
  </si>
  <si>
    <t xml:space="preserve">Commune : </t>
  </si>
  <si>
    <t>Nombre de contrôles par groupe de paramètres</t>
  </si>
  <si>
    <t>paramètres du groupe A</t>
  </si>
  <si>
    <t>paramètres du groupe B</t>
  </si>
  <si>
    <t>le nombre d'analyses (groupe A, groupe B) est calculé automatiquement en remplissant les colonnes "D" et/ou "E" dans les colonnes "H" et "I"</t>
  </si>
  <si>
    <t>selon la loi relative à l'eau potable *</t>
  </si>
  <si>
    <t>la ligne inférieure "Total analyses" indique le nombre minimum d'analyses (en vert) à effectuer selon la loi relative à l'eau potable*</t>
  </si>
  <si>
    <t>* loi du 23 décembre 2022 relative à la qualité des eaux destinées à la consommation</t>
  </si>
  <si>
    <t xml:space="preserve">Autre(s) paramètre(s)*: </t>
  </si>
  <si>
    <t>Fer</t>
  </si>
  <si>
    <t>Le nombre minimal d'analyses à effectuer par ouvrage est 2 (cf document "Plan d'échantillonnage")</t>
  </si>
  <si>
    <t xml:space="preserve">*Pour les fournisseurs disposant de traitements particuliers (p.ex. déferrisation ou charbon actif), des paramètres supplémentaires seront à ajouter aux contrôles des paramètres du groupe A. </t>
  </si>
  <si>
    <t xml:space="preserve">Nombre* </t>
  </si>
  <si>
    <t xml:space="preserve">Nom du/des paramètre(s)* </t>
  </si>
  <si>
    <r>
      <t>Point de prélèvement</t>
    </r>
    <r>
      <rPr>
        <sz val="14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(captage, installation de traitement, réservoir de stockage)</t>
    </r>
  </si>
  <si>
    <t>la ligne inférieure "Total analyses" (en rouge) indique le total des analyses supplémentaires</t>
  </si>
  <si>
    <r>
      <t xml:space="preserve">Point de prélèvement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(prélèvements imposés par l'analyse des risques et/ou points ou clients sensibles)</t>
    </r>
  </si>
  <si>
    <t>Physico-chimie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</si>
</sst>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u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dotted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dotted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0" xfId="0" applyBorder="1" applyAlignment="1"/>
    <xf numFmtId="0" fontId="0" fillId="0" borderId="20" xfId="0" applyFill="1" applyBorder="1" applyAlignment="1"/>
    <xf numFmtId="0" fontId="0" fillId="0" borderId="5" xfId="0" applyFill="1" applyBorder="1"/>
    <xf numFmtId="0" fontId="0" fillId="0" borderId="7" xfId="0" applyBorder="1"/>
    <xf numFmtId="0" fontId="0" fillId="0" borderId="4" xfId="0" applyFill="1" applyBorder="1"/>
    <xf numFmtId="0" fontId="0" fillId="0" borderId="15" xfId="0" applyBorder="1"/>
    <xf numFmtId="0" fontId="0" fillId="0" borderId="31" xfId="0" applyBorder="1"/>
    <xf numFmtId="0" fontId="0" fillId="0" borderId="32" xfId="0" applyBorder="1"/>
    <xf numFmtId="0" fontId="4" fillId="0" borderId="0" xfId="0" applyFont="1" applyBorder="1" applyAlignment="1">
      <alignment vertical="center" textRotation="90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3" borderId="2" xfId="0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0" fillId="0" borderId="34" xfId="0" applyBorder="1"/>
    <xf numFmtId="0" fontId="0" fillId="0" borderId="35" xfId="0" applyBorder="1"/>
    <xf numFmtId="0" fontId="0" fillId="0" borderId="0" xfId="0" applyFill="1" applyBorder="1" applyAlignment="1"/>
    <xf numFmtId="0" fontId="5" fillId="0" borderId="0" xfId="0" applyFont="1" applyAlignment="1"/>
    <xf numFmtId="0" fontId="0" fillId="0" borderId="0" xfId="0" applyFill="1"/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/>
    <xf numFmtId="0" fontId="0" fillId="0" borderId="0" xfId="0" applyFill="1" applyAlignment="1"/>
    <xf numFmtId="0" fontId="8" fillId="0" borderId="0" xfId="0" applyFont="1" applyBorder="1" applyAlignment="1">
      <alignment vertical="center" textRotation="90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 vertical="center"/>
    </xf>
    <xf numFmtId="0" fontId="10" fillId="0" borderId="0" xfId="0" applyFont="1" applyFill="1" applyAlignment="1"/>
    <xf numFmtId="0" fontId="0" fillId="2" borderId="2" xfId="0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vertical="center" wrapText="1"/>
      <protection locked="0"/>
    </xf>
    <xf numFmtId="1" fontId="6" fillId="0" borderId="18" xfId="0" applyNumberFormat="1" applyFont="1" applyFill="1" applyBorder="1" applyAlignment="1" applyProtection="1">
      <alignment horizontal="center" vertical="center"/>
      <protection locked="0"/>
    </xf>
    <xf numFmtId="1" fontId="6" fillId="0" borderId="30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6" fillId="0" borderId="42" xfId="0" applyFont="1" applyFill="1" applyBorder="1" applyAlignment="1" applyProtection="1">
      <alignment vertical="center"/>
      <protection locked="0"/>
    </xf>
    <xf numFmtId="0" fontId="6" fillId="0" borderId="43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vertical="center"/>
      <protection locked="0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1" fontId="6" fillId="0" borderId="40" xfId="0" applyNumberFormat="1" applyFont="1" applyFill="1" applyBorder="1" applyAlignment="1" applyProtection="1">
      <alignment horizontal="center" vertical="center"/>
      <protection locked="0"/>
    </xf>
    <xf numFmtId="1" fontId="6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" fontId="6" fillId="0" borderId="17" xfId="0" applyNumberFormat="1" applyFont="1" applyFill="1" applyBorder="1" applyAlignment="1" applyProtection="1">
      <alignment horizontal="center" vertical="center"/>
      <protection locked="0"/>
    </xf>
    <xf numFmtId="1" fontId="6" fillId="0" borderId="47" xfId="0" applyNumberFormat="1" applyFont="1" applyFill="1" applyBorder="1" applyAlignment="1" applyProtection="1">
      <alignment horizontal="center" vertical="center"/>
      <protection locked="0"/>
    </xf>
    <xf numFmtId="0" fontId="1" fillId="0" borderId="50" xfId="0" applyFont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0" fillId="0" borderId="4" xfId="0" applyBorder="1" applyAlignment="1"/>
    <xf numFmtId="0" fontId="1" fillId="3" borderId="2" xfId="0" applyFont="1" applyFill="1" applyBorder="1"/>
    <xf numFmtId="0" fontId="5" fillId="0" borderId="8" xfId="0" applyFont="1" applyFill="1" applyBorder="1" applyAlignment="1" applyProtection="1">
      <alignment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40" xfId="0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13" fillId="0" borderId="0" xfId="0" applyFont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4" fillId="0" borderId="19" xfId="0" applyFont="1" applyBorder="1" applyAlignment="1">
      <alignment horizontal="center" vertical="center" textRotation="90"/>
    </xf>
    <xf numFmtId="0" fontId="4" fillId="0" borderId="26" xfId="0" applyFont="1" applyBorder="1" applyAlignment="1">
      <alignment horizontal="center" vertical="center" textRotation="90"/>
    </xf>
    <xf numFmtId="0" fontId="4" fillId="0" borderId="37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left"/>
      <protection locked="0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tabSelected="1" zoomScale="80" zoomScaleNormal="80" workbookViewId="0">
      <selection activeCell="C8" sqref="C8"/>
    </sheetView>
  </sheetViews>
  <sheetFormatPr defaultRowHeight="15" x14ac:dyDescent="0.25"/>
  <cols>
    <col min="1" max="1" width="3.85546875" bestFit="1" customWidth="1"/>
    <col min="2" max="2" width="13" customWidth="1"/>
    <col min="3" max="3" width="38.5703125" customWidth="1"/>
    <col min="4" max="5" width="23.7109375" customWidth="1"/>
    <col min="6" max="7" width="20.7109375" hidden="1" customWidth="1"/>
    <col min="8" max="9" width="20.7109375" customWidth="1"/>
    <col min="10" max="10" width="24.42578125" customWidth="1"/>
    <col min="11" max="11" width="32.42578125" customWidth="1"/>
    <col min="12" max="12" width="28.7109375" customWidth="1"/>
    <col min="13" max="14" width="24.7109375" customWidth="1"/>
    <col min="15" max="15" width="26.5703125" customWidth="1"/>
    <col min="16" max="17" width="17.7109375" customWidth="1"/>
  </cols>
  <sheetData>
    <row r="1" spans="1:14" s="29" customFormat="1" ht="24.95" customHeight="1" thickBot="1" x14ac:dyDescent="0.4">
      <c r="B1" s="140" t="s">
        <v>24</v>
      </c>
      <c r="C1" s="141"/>
      <c r="D1" s="142"/>
      <c r="E1" s="30" t="s">
        <v>23</v>
      </c>
      <c r="F1" s="31"/>
      <c r="G1" s="31"/>
      <c r="H1" s="31"/>
      <c r="I1" s="31"/>
      <c r="J1" s="31"/>
      <c r="K1" s="31"/>
      <c r="L1" s="31"/>
      <c r="M1" s="31"/>
    </row>
    <row r="2" spans="1:14" s="32" customFormat="1" ht="24.95" customHeight="1" thickBot="1" x14ac:dyDescent="0.3">
      <c r="B2" s="153" t="s">
        <v>5</v>
      </c>
      <c r="C2" s="154"/>
      <c r="D2" s="154"/>
      <c r="E2" s="154"/>
      <c r="F2" s="154"/>
      <c r="G2" s="154"/>
      <c r="H2" s="154"/>
      <c r="I2" s="155"/>
      <c r="J2" s="156" t="s">
        <v>6</v>
      </c>
      <c r="K2" s="157"/>
      <c r="L2" s="157"/>
      <c r="M2" s="157"/>
      <c r="N2" s="158"/>
    </row>
    <row r="3" spans="1:14" ht="45" customHeight="1" x14ac:dyDescent="0.25">
      <c r="A3" s="135" t="s">
        <v>7</v>
      </c>
      <c r="B3" s="145" t="s">
        <v>17</v>
      </c>
      <c r="C3" s="147" t="s">
        <v>1</v>
      </c>
      <c r="D3" s="143" t="s">
        <v>0</v>
      </c>
      <c r="E3" s="143" t="s">
        <v>2</v>
      </c>
      <c r="F3" s="94" t="s">
        <v>9</v>
      </c>
      <c r="G3" s="94" t="s">
        <v>10</v>
      </c>
      <c r="H3" s="26" t="s">
        <v>19</v>
      </c>
      <c r="I3" s="27" t="s">
        <v>20</v>
      </c>
      <c r="J3" s="149" t="s">
        <v>3</v>
      </c>
      <c r="K3" s="138" t="s">
        <v>16</v>
      </c>
      <c r="L3" s="138" t="s">
        <v>28</v>
      </c>
      <c r="M3" s="138" t="s">
        <v>30</v>
      </c>
      <c r="N3" s="159"/>
    </row>
    <row r="4" spans="1:14" ht="18" customHeight="1" thickBot="1" x14ac:dyDescent="0.3">
      <c r="A4" s="136"/>
      <c r="B4" s="146"/>
      <c r="C4" s="148"/>
      <c r="D4" s="144"/>
      <c r="E4" s="144"/>
      <c r="F4" s="104"/>
      <c r="G4" s="104"/>
      <c r="H4" s="151" t="s">
        <v>45</v>
      </c>
      <c r="I4" s="152"/>
      <c r="J4" s="150"/>
      <c r="K4" s="139"/>
      <c r="L4" s="139"/>
      <c r="M4" s="105" t="s">
        <v>14</v>
      </c>
      <c r="N4" s="106" t="s">
        <v>13</v>
      </c>
    </row>
    <row r="5" spans="1:14" x14ac:dyDescent="0.25">
      <c r="A5" s="136"/>
      <c r="B5" s="107" t="s">
        <v>21</v>
      </c>
      <c r="C5" s="109" t="s">
        <v>22</v>
      </c>
      <c r="D5" s="109">
        <v>500</v>
      </c>
      <c r="E5" s="109"/>
      <c r="F5" s="101">
        <f t="shared" ref="F5:F12" si="0">IF(D5="",E5/5,D5)</f>
        <v>500</v>
      </c>
      <c r="G5" s="101">
        <f t="shared" ref="G5:G12" si="1" xml:space="preserve"> IF(F5=0,0,   IF(AND(F5&gt;0,F5&lt;=100),1,(IF(AND(F5&gt;100,F5&lt;=1000),2,(IF(AND(F5&gt;1000,F5&lt;=10000),3,(IF(AND(F5&gt;10000,F5&lt;=100000),4,5))))))))</f>
        <v>2</v>
      </c>
      <c r="H5" s="100">
        <f t="shared" ref="H5:H10" si="2">IF(G5=0,0,  IF(G5=1,2,IF(G5=2,4,(4+((CEILING(((F5-1000)/1000),1))*3)))))</f>
        <v>4</v>
      </c>
      <c r="I5" s="100">
        <f t="shared" ref="I5:I12" si="3">IF(G5=0,0,  IF(G5=1,1,(IF(G5=2,1,IF(G5=3,(1+((CEILING((F5/4500),1))*1)),IF(G5=4,(3+((CEILING((F5/10000),1))*1)),(12+((CEILING((F5/25000),1))*1))))))))</f>
        <v>1</v>
      </c>
      <c r="J5" s="117" t="s">
        <v>25</v>
      </c>
      <c r="K5" s="118" t="s">
        <v>26</v>
      </c>
      <c r="L5" s="109" t="s">
        <v>27</v>
      </c>
      <c r="M5" s="102"/>
      <c r="N5" s="103"/>
    </row>
    <row r="6" spans="1:14" x14ac:dyDescent="0.25">
      <c r="A6" s="136"/>
      <c r="B6" s="39"/>
      <c r="C6" s="38"/>
      <c r="D6" s="38"/>
      <c r="E6" s="38"/>
      <c r="F6" s="35">
        <f t="shared" si="0"/>
        <v>0</v>
      </c>
      <c r="G6" s="35">
        <f t="shared" si="1"/>
        <v>0</v>
      </c>
      <c r="H6" s="16">
        <f t="shared" si="2"/>
        <v>0</v>
      </c>
      <c r="I6" s="16">
        <f t="shared" si="3"/>
        <v>0</v>
      </c>
      <c r="J6" s="36"/>
      <c r="K6" s="54"/>
      <c r="L6" s="38"/>
      <c r="M6" s="67"/>
      <c r="N6" s="68"/>
    </row>
    <row r="7" spans="1:14" x14ac:dyDescent="0.25">
      <c r="A7" s="136"/>
      <c r="B7" s="37"/>
      <c r="C7" s="38"/>
      <c r="D7" s="38"/>
      <c r="E7" s="38"/>
      <c r="F7" s="35">
        <f t="shared" si="0"/>
        <v>0</v>
      </c>
      <c r="G7" s="35">
        <f t="shared" si="1"/>
        <v>0</v>
      </c>
      <c r="H7" s="16">
        <f t="shared" si="2"/>
        <v>0</v>
      </c>
      <c r="I7" s="16">
        <f t="shared" si="3"/>
        <v>0</v>
      </c>
      <c r="J7" s="36"/>
      <c r="K7" s="54"/>
      <c r="L7" s="80"/>
      <c r="M7" s="67"/>
      <c r="N7" s="68"/>
    </row>
    <row r="8" spans="1:14" x14ac:dyDescent="0.25">
      <c r="A8" s="136"/>
      <c r="B8" s="37"/>
      <c r="C8" s="38"/>
      <c r="D8" s="38"/>
      <c r="E8" s="38"/>
      <c r="F8" s="35">
        <f t="shared" si="0"/>
        <v>0</v>
      </c>
      <c r="G8" s="35">
        <f t="shared" si="1"/>
        <v>0</v>
      </c>
      <c r="H8" s="16">
        <f t="shared" si="2"/>
        <v>0</v>
      </c>
      <c r="I8" s="16">
        <f t="shared" si="3"/>
        <v>0</v>
      </c>
      <c r="J8" s="36"/>
      <c r="K8" s="54"/>
      <c r="L8" s="80"/>
      <c r="M8" s="67"/>
      <c r="N8" s="68"/>
    </row>
    <row r="9" spans="1:14" x14ac:dyDescent="0.25">
      <c r="A9" s="136"/>
      <c r="B9" s="37"/>
      <c r="C9" s="38"/>
      <c r="D9" s="38"/>
      <c r="E9" s="38"/>
      <c r="F9" s="35">
        <f t="shared" si="0"/>
        <v>0</v>
      </c>
      <c r="G9" s="35">
        <f t="shared" si="1"/>
        <v>0</v>
      </c>
      <c r="H9" s="16">
        <f t="shared" si="2"/>
        <v>0</v>
      </c>
      <c r="I9" s="16">
        <f t="shared" si="3"/>
        <v>0</v>
      </c>
      <c r="J9" s="36"/>
      <c r="K9" s="54"/>
      <c r="L9" s="80"/>
      <c r="M9" s="67"/>
      <c r="N9" s="68"/>
    </row>
    <row r="10" spans="1:14" x14ac:dyDescent="0.25">
      <c r="A10" s="136"/>
      <c r="B10" s="37"/>
      <c r="C10" s="38"/>
      <c r="D10" s="38"/>
      <c r="E10" s="38"/>
      <c r="F10" s="35">
        <f t="shared" si="0"/>
        <v>0</v>
      </c>
      <c r="G10" s="35">
        <f t="shared" si="1"/>
        <v>0</v>
      </c>
      <c r="H10" s="16">
        <f t="shared" si="2"/>
        <v>0</v>
      </c>
      <c r="I10" s="16">
        <f t="shared" si="3"/>
        <v>0</v>
      </c>
      <c r="J10" s="36"/>
      <c r="K10" s="54"/>
      <c r="L10" s="74"/>
      <c r="M10" s="97"/>
      <c r="N10" s="98"/>
    </row>
    <row r="11" spans="1:14" x14ac:dyDescent="0.25">
      <c r="A11" s="136"/>
      <c r="B11" s="37"/>
      <c r="C11" s="38"/>
      <c r="D11" s="38"/>
      <c r="E11" s="38"/>
      <c r="F11" s="35">
        <f t="shared" si="0"/>
        <v>0</v>
      </c>
      <c r="G11" s="35">
        <f t="shared" si="1"/>
        <v>0</v>
      </c>
      <c r="H11" s="16">
        <f t="shared" ref="H11:H12" si="4">IF(G11=0,0,  IF(G11=1,2,IF(G11=2,4,(4+((CEILING(((F11-1000)/1000),1))*3)))))</f>
        <v>0</v>
      </c>
      <c r="I11" s="16">
        <f t="shared" si="3"/>
        <v>0</v>
      </c>
      <c r="J11" s="81"/>
      <c r="K11" s="54"/>
      <c r="L11" s="47"/>
      <c r="M11" s="67"/>
      <c r="N11" s="68"/>
    </row>
    <row r="12" spans="1:14" x14ac:dyDescent="0.25">
      <c r="A12" s="136"/>
      <c r="B12" s="37"/>
      <c r="C12" s="38"/>
      <c r="D12" s="38"/>
      <c r="E12" s="38"/>
      <c r="F12" s="35">
        <f t="shared" si="0"/>
        <v>0</v>
      </c>
      <c r="G12" s="35">
        <f t="shared" si="1"/>
        <v>0</v>
      </c>
      <c r="H12" s="16">
        <f t="shared" si="4"/>
        <v>0</v>
      </c>
      <c r="I12" s="16">
        <f t="shared" si="3"/>
        <v>0</v>
      </c>
      <c r="J12" s="81"/>
      <c r="K12" s="47"/>
      <c r="L12" s="47"/>
      <c r="M12" s="48"/>
      <c r="N12" s="49"/>
    </row>
    <row r="13" spans="1:14" x14ac:dyDescent="0.25">
      <c r="A13" s="136"/>
      <c r="B13" s="37"/>
      <c r="C13" s="38"/>
      <c r="D13" s="38"/>
      <c r="E13" s="38"/>
      <c r="F13" s="35">
        <f t="shared" ref="F13:F33" si="5">IF(D13="",E13/5,D13)</f>
        <v>0</v>
      </c>
      <c r="G13" s="35">
        <f t="shared" ref="G13:G33" si="6" xml:space="preserve"> IF(F13=0,0,   IF(AND(F13&gt;0,F13&lt;=100),1,(IF(AND(F13&gt;100,F13&lt;=1000),2,(IF(AND(F13&gt;1000,F13&lt;=10000),3,(IF(AND(F13&gt;10000,F13&lt;=100000),4,5))))))))</f>
        <v>0</v>
      </c>
      <c r="H13" s="16">
        <f t="shared" ref="H13:H33" si="7">IF(G13=0,0,  IF(G13=1,2,IF(G13=2,4,(4+((CEILING(((F13-1000)/1000),1))*3)))))</f>
        <v>0</v>
      </c>
      <c r="I13" s="16">
        <f t="shared" ref="I13:I33" si="8">IF(G13=0,0,  IF(G13=1,1,(IF(G13=2,1,IF(G13=3,(1+((CEILING((F13/4500),1))*1)),IF(G13=4,(3+((CEILING((F13/10000),1))*1)),(12+((CEILING((F13/25000),1))*1))))))))</f>
        <v>0</v>
      </c>
      <c r="J13" s="36"/>
      <c r="K13" s="47"/>
      <c r="L13" s="47"/>
      <c r="M13" s="48"/>
      <c r="N13" s="49"/>
    </row>
    <row r="14" spans="1:14" x14ac:dyDescent="0.25">
      <c r="A14" s="136"/>
      <c r="B14" s="37"/>
      <c r="C14" s="38"/>
      <c r="D14" s="38"/>
      <c r="E14" s="38"/>
      <c r="F14" s="35">
        <f t="shared" si="5"/>
        <v>0</v>
      </c>
      <c r="G14" s="35">
        <f t="shared" si="6"/>
        <v>0</v>
      </c>
      <c r="H14" s="16">
        <f t="shared" si="7"/>
        <v>0</v>
      </c>
      <c r="I14" s="16">
        <f t="shared" si="8"/>
        <v>0</v>
      </c>
      <c r="J14" s="36"/>
      <c r="K14" s="50"/>
      <c r="L14" s="47"/>
      <c r="M14" s="48"/>
      <c r="N14" s="49"/>
    </row>
    <row r="15" spans="1:14" x14ac:dyDescent="0.25">
      <c r="A15" s="136"/>
      <c r="B15" s="37"/>
      <c r="C15" s="38"/>
      <c r="D15" s="38"/>
      <c r="E15" s="38"/>
      <c r="F15" s="35">
        <f t="shared" si="5"/>
        <v>0</v>
      </c>
      <c r="G15" s="35">
        <f t="shared" si="6"/>
        <v>0</v>
      </c>
      <c r="H15" s="16">
        <f t="shared" si="7"/>
        <v>0</v>
      </c>
      <c r="I15" s="16">
        <f t="shared" si="8"/>
        <v>0</v>
      </c>
      <c r="J15" s="36"/>
      <c r="K15" s="50"/>
      <c r="L15" s="47"/>
      <c r="M15" s="48"/>
      <c r="N15" s="49"/>
    </row>
    <row r="16" spans="1:14" x14ac:dyDescent="0.25">
      <c r="A16" s="136"/>
      <c r="B16" s="40"/>
      <c r="C16" s="41"/>
      <c r="D16" s="42"/>
      <c r="E16" s="42"/>
      <c r="F16" s="13">
        <f t="shared" si="5"/>
        <v>0</v>
      </c>
      <c r="G16" s="12">
        <f t="shared" si="6"/>
        <v>0</v>
      </c>
      <c r="H16" s="16">
        <f t="shared" si="7"/>
        <v>0</v>
      </c>
      <c r="I16" s="16">
        <f t="shared" si="8"/>
        <v>0</v>
      </c>
      <c r="J16" s="51"/>
      <c r="K16" s="52"/>
      <c r="L16" s="53"/>
      <c r="M16" s="48"/>
      <c r="N16" s="49"/>
    </row>
    <row r="17" spans="1:14" x14ac:dyDescent="0.25">
      <c r="A17" s="136"/>
      <c r="B17" s="43"/>
      <c r="C17" s="41"/>
      <c r="D17" s="42"/>
      <c r="E17" s="42"/>
      <c r="F17" s="13">
        <f t="shared" si="5"/>
        <v>0</v>
      </c>
      <c r="G17" s="12">
        <f t="shared" si="6"/>
        <v>0</v>
      </c>
      <c r="H17" s="16">
        <f t="shared" si="7"/>
        <v>0</v>
      </c>
      <c r="I17" s="16">
        <f t="shared" si="8"/>
        <v>0</v>
      </c>
      <c r="J17" s="42"/>
      <c r="K17" s="54"/>
      <c r="L17" s="55"/>
      <c r="M17" s="56"/>
      <c r="N17" s="57"/>
    </row>
    <row r="18" spans="1:14" x14ac:dyDescent="0.25">
      <c r="A18" s="136"/>
      <c r="B18" s="44"/>
      <c r="C18" s="41"/>
      <c r="D18" s="42"/>
      <c r="E18" s="42"/>
      <c r="F18" s="12">
        <f t="shared" si="5"/>
        <v>0</v>
      </c>
      <c r="G18" s="12">
        <f t="shared" si="6"/>
        <v>0</v>
      </c>
      <c r="H18" s="16">
        <f t="shared" si="7"/>
        <v>0</v>
      </c>
      <c r="I18" s="16">
        <f t="shared" si="8"/>
        <v>0</v>
      </c>
      <c r="J18" s="42"/>
      <c r="K18" s="54"/>
      <c r="L18" s="55"/>
      <c r="M18" s="56"/>
      <c r="N18" s="57"/>
    </row>
    <row r="19" spans="1:14" x14ac:dyDescent="0.25">
      <c r="A19" s="136"/>
      <c r="B19" s="44"/>
      <c r="C19" s="41"/>
      <c r="D19" s="42"/>
      <c r="E19" s="42"/>
      <c r="F19" s="12">
        <f t="shared" si="5"/>
        <v>0</v>
      </c>
      <c r="G19" s="12">
        <f t="shared" si="6"/>
        <v>0</v>
      </c>
      <c r="H19" s="16">
        <f t="shared" si="7"/>
        <v>0</v>
      </c>
      <c r="I19" s="16">
        <f t="shared" si="8"/>
        <v>0</v>
      </c>
      <c r="J19" s="42"/>
      <c r="K19" s="54"/>
      <c r="L19" s="55"/>
      <c r="M19" s="56"/>
      <c r="N19" s="57"/>
    </row>
    <row r="20" spans="1:14" x14ac:dyDescent="0.25">
      <c r="A20" s="136"/>
      <c r="B20" s="44"/>
      <c r="C20" s="41"/>
      <c r="D20" s="42"/>
      <c r="E20" s="42"/>
      <c r="F20" s="12">
        <f t="shared" si="5"/>
        <v>0</v>
      </c>
      <c r="G20" s="12">
        <f t="shared" si="6"/>
        <v>0</v>
      </c>
      <c r="H20" s="16">
        <f t="shared" si="7"/>
        <v>0</v>
      </c>
      <c r="I20" s="16">
        <f t="shared" si="8"/>
        <v>0</v>
      </c>
      <c r="J20" s="42"/>
      <c r="K20" s="54"/>
      <c r="L20" s="55"/>
      <c r="M20" s="56"/>
      <c r="N20" s="57"/>
    </row>
    <row r="21" spans="1:14" x14ac:dyDescent="0.25">
      <c r="A21" s="136"/>
      <c r="B21" s="44"/>
      <c r="C21" s="41"/>
      <c r="D21" s="42"/>
      <c r="E21" s="42"/>
      <c r="F21" s="12">
        <f t="shared" si="5"/>
        <v>0</v>
      </c>
      <c r="G21" s="12">
        <f t="shared" si="6"/>
        <v>0</v>
      </c>
      <c r="H21" s="16">
        <f t="shared" si="7"/>
        <v>0</v>
      </c>
      <c r="I21" s="16">
        <f t="shared" si="8"/>
        <v>0</v>
      </c>
      <c r="J21" s="42"/>
      <c r="K21" s="54"/>
      <c r="L21" s="55"/>
      <c r="M21" s="56"/>
      <c r="N21" s="57"/>
    </row>
    <row r="22" spans="1:14" x14ac:dyDescent="0.25">
      <c r="A22" s="136"/>
      <c r="B22" s="44"/>
      <c r="C22" s="41"/>
      <c r="D22" s="42"/>
      <c r="E22" s="42"/>
      <c r="F22" s="12">
        <f t="shared" si="5"/>
        <v>0</v>
      </c>
      <c r="G22" s="12">
        <f t="shared" si="6"/>
        <v>0</v>
      </c>
      <c r="H22" s="16">
        <f t="shared" si="7"/>
        <v>0</v>
      </c>
      <c r="I22" s="16">
        <f t="shared" si="8"/>
        <v>0</v>
      </c>
      <c r="J22" s="42"/>
      <c r="K22" s="54"/>
      <c r="L22" s="55"/>
      <c r="M22" s="56"/>
      <c r="N22" s="57"/>
    </row>
    <row r="23" spans="1:14" x14ac:dyDescent="0.25">
      <c r="A23" s="136"/>
      <c r="B23" s="44"/>
      <c r="C23" s="41"/>
      <c r="D23" s="42"/>
      <c r="E23" s="42"/>
      <c r="F23" s="12">
        <f t="shared" si="5"/>
        <v>0</v>
      </c>
      <c r="G23" s="12">
        <f t="shared" si="6"/>
        <v>0</v>
      </c>
      <c r="H23" s="16">
        <f t="shared" si="7"/>
        <v>0</v>
      </c>
      <c r="I23" s="16">
        <f t="shared" si="8"/>
        <v>0</v>
      </c>
      <c r="J23" s="58"/>
      <c r="K23" s="54"/>
      <c r="L23" s="55"/>
      <c r="M23" s="56"/>
      <c r="N23" s="57"/>
    </row>
    <row r="24" spans="1:14" x14ac:dyDescent="0.25">
      <c r="A24" s="136"/>
      <c r="B24" s="44"/>
      <c r="C24" s="41"/>
      <c r="D24" s="42"/>
      <c r="E24" s="42"/>
      <c r="F24" s="12">
        <f t="shared" si="5"/>
        <v>0</v>
      </c>
      <c r="G24" s="12">
        <f t="shared" si="6"/>
        <v>0</v>
      </c>
      <c r="H24" s="16">
        <f t="shared" si="7"/>
        <v>0</v>
      </c>
      <c r="I24" s="16">
        <f t="shared" si="8"/>
        <v>0</v>
      </c>
      <c r="J24" s="42"/>
      <c r="K24" s="54"/>
      <c r="L24" s="55"/>
      <c r="M24" s="56"/>
      <c r="N24" s="57"/>
    </row>
    <row r="25" spans="1:14" x14ac:dyDescent="0.25">
      <c r="A25" s="136"/>
      <c r="B25" s="44"/>
      <c r="C25" s="41"/>
      <c r="D25" s="42"/>
      <c r="E25" s="42"/>
      <c r="F25" s="12">
        <f t="shared" si="5"/>
        <v>0</v>
      </c>
      <c r="G25" s="12">
        <f t="shared" si="6"/>
        <v>0</v>
      </c>
      <c r="H25" s="16">
        <f t="shared" si="7"/>
        <v>0</v>
      </c>
      <c r="I25" s="16">
        <f t="shared" si="8"/>
        <v>0</v>
      </c>
      <c r="J25" s="42"/>
      <c r="K25" s="54"/>
      <c r="L25" s="55"/>
      <c r="M25" s="56"/>
      <c r="N25" s="57"/>
    </row>
    <row r="26" spans="1:14" x14ac:dyDescent="0.25">
      <c r="A26" s="136"/>
      <c r="B26" s="44"/>
      <c r="C26" s="41"/>
      <c r="D26" s="42"/>
      <c r="E26" s="42"/>
      <c r="F26" s="12">
        <f t="shared" si="5"/>
        <v>0</v>
      </c>
      <c r="G26" s="12">
        <f t="shared" si="6"/>
        <v>0</v>
      </c>
      <c r="H26" s="16">
        <f t="shared" si="7"/>
        <v>0</v>
      </c>
      <c r="I26" s="16">
        <f t="shared" si="8"/>
        <v>0</v>
      </c>
      <c r="J26" s="42"/>
      <c r="K26" s="54"/>
      <c r="L26" s="55"/>
      <c r="M26" s="56"/>
      <c r="N26" s="57"/>
    </row>
    <row r="27" spans="1:14" x14ac:dyDescent="0.25">
      <c r="A27" s="136"/>
      <c r="B27" s="44"/>
      <c r="C27" s="41"/>
      <c r="D27" s="42"/>
      <c r="E27" s="42"/>
      <c r="F27" s="12">
        <f t="shared" si="5"/>
        <v>0</v>
      </c>
      <c r="G27" s="12">
        <f t="shared" si="6"/>
        <v>0</v>
      </c>
      <c r="H27" s="16">
        <f t="shared" si="7"/>
        <v>0</v>
      </c>
      <c r="I27" s="16">
        <f t="shared" si="8"/>
        <v>0</v>
      </c>
      <c r="J27" s="42"/>
      <c r="K27" s="54"/>
      <c r="L27" s="55"/>
      <c r="M27" s="56"/>
      <c r="N27" s="57"/>
    </row>
    <row r="28" spans="1:14" x14ac:dyDescent="0.25">
      <c r="A28" s="136"/>
      <c r="B28" s="44"/>
      <c r="C28" s="41"/>
      <c r="D28" s="42"/>
      <c r="E28" s="42"/>
      <c r="F28" s="12">
        <f t="shared" si="5"/>
        <v>0</v>
      </c>
      <c r="G28" s="12">
        <f t="shared" si="6"/>
        <v>0</v>
      </c>
      <c r="H28" s="16">
        <f t="shared" si="7"/>
        <v>0</v>
      </c>
      <c r="I28" s="16">
        <f t="shared" si="8"/>
        <v>0</v>
      </c>
      <c r="J28" s="42"/>
      <c r="K28" s="54"/>
      <c r="L28" s="55"/>
      <c r="M28" s="56"/>
      <c r="N28" s="57"/>
    </row>
    <row r="29" spans="1:14" x14ac:dyDescent="0.25">
      <c r="A29" s="136"/>
      <c r="B29" s="44"/>
      <c r="C29" s="41"/>
      <c r="D29" s="42"/>
      <c r="E29" s="42"/>
      <c r="F29" s="12">
        <f t="shared" si="5"/>
        <v>0</v>
      </c>
      <c r="G29" s="12">
        <f t="shared" si="6"/>
        <v>0</v>
      </c>
      <c r="H29" s="16">
        <f t="shared" si="7"/>
        <v>0</v>
      </c>
      <c r="I29" s="16">
        <f t="shared" si="8"/>
        <v>0</v>
      </c>
      <c r="J29" s="42"/>
      <c r="K29" s="54"/>
      <c r="L29" s="55"/>
      <c r="M29" s="56"/>
      <c r="N29" s="57"/>
    </row>
    <row r="30" spans="1:14" x14ac:dyDescent="0.25">
      <c r="A30" s="136"/>
      <c r="B30" s="44"/>
      <c r="C30" s="41"/>
      <c r="D30" s="42"/>
      <c r="E30" s="42"/>
      <c r="F30" s="12">
        <f t="shared" si="5"/>
        <v>0</v>
      </c>
      <c r="G30" s="12">
        <f t="shared" si="6"/>
        <v>0</v>
      </c>
      <c r="H30" s="16">
        <f t="shared" si="7"/>
        <v>0</v>
      </c>
      <c r="I30" s="16">
        <f t="shared" si="8"/>
        <v>0</v>
      </c>
      <c r="J30" s="42"/>
      <c r="K30" s="54"/>
      <c r="L30" s="55"/>
      <c r="M30" s="56"/>
      <c r="N30" s="57"/>
    </row>
    <row r="31" spans="1:14" x14ac:dyDescent="0.25">
      <c r="A31" s="136"/>
      <c r="B31" s="44"/>
      <c r="C31" s="41"/>
      <c r="D31" s="42"/>
      <c r="E31" s="42"/>
      <c r="F31" s="12">
        <f t="shared" si="5"/>
        <v>0</v>
      </c>
      <c r="G31" s="12">
        <f t="shared" si="6"/>
        <v>0</v>
      </c>
      <c r="H31" s="16">
        <f t="shared" si="7"/>
        <v>0</v>
      </c>
      <c r="I31" s="16">
        <f t="shared" si="8"/>
        <v>0</v>
      </c>
      <c r="J31" s="42"/>
      <c r="K31" s="54"/>
      <c r="L31" s="55"/>
      <c r="M31" s="56"/>
      <c r="N31" s="57"/>
    </row>
    <row r="32" spans="1:14" x14ac:dyDescent="0.25">
      <c r="A32" s="136"/>
      <c r="B32" s="44"/>
      <c r="C32" s="41"/>
      <c r="D32" s="42"/>
      <c r="E32" s="42"/>
      <c r="F32" s="12">
        <f t="shared" si="5"/>
        <v>0</v>
      </c>
      <c r="G32" s="12">
        <f t="shared" si="6"/>
        <v>0</v>
      </c>
      <c r="H32" s="16">
        <f t="shared" si="7"/>
        <v>0</v>
      </c>
      <c r="I32" s="16">
        <f t="shared" si="8"/>
        <v>0</v>
      </c>
      <c r="J32" s="42"/>
      <c r="K32" s="54"/>
      <c r="L32" s="55"/>
      <c r="M32" s="56"/>
      <c r="N32" s="57"/>
    </row>
    <row r="33" spans="1:14" ht="15.75" thickBot="1" x14ac:dyDescent="0.3">
      <c r="A33" s="136"/>
      <c r="B33" s="122"/>
      <c r="C33" s="123"/>
      <c r="D33" s="121"/>
      <c r="E33" s="121"/>
      <c r="F33" s="14">
        <f t="shared" si="5"/>
        <v>0</v>
      </c>
      <c r="G33" s="14">
        <f t="shared" si="6"/>
        <v>0</v>
      </c>
      <c r="H33" s="91">
        <f t="shared" si="7"/>
        <v>0</v>
      </c>
      <c r="I33" s="91">
        <f t="shared" si="8"/>
        <v>0</v>
      </c>
      <c r="J33" s="46"/>
      <c r="K33" s="59"/>
      <c r="L33" s="60"/>
      <c r="M33" s="61"/>
      <c r="N33" s="62"/>
    </row>
    <row r="34" spans="1:14" ht="15.75" thickBot="1" x14ac:dyDescent="0.3">
      <c r="A34" s="137"/>
      <c r="B34" s="6"/>
      <c r="C34" s="110"/>
      <c r="D34" s="2"/>
      <c r="E34" s="120" t="s">
        <v>29</v>
      </c>
      <c r="F34" s="2"/>
      <c r="G34" s="2"/>
      <c r="H34" s="111">
        <f>SUM(H5:H33)</f>
        <v>4</v>
      </c>
      <c r="I34" s="111">
        <f>SUM(I5:I33)</f>
        <v>1</v>
      </c>
      <c r="J34" s="6"/>
      <c r="K34" s="2"/>
      <c r="L34" s="2"/>
      <c r="M34" s="7"/>
      <c r="N34" s="5"/>
    </row>
    <row r="35" spans="1:14" x14ac:dyDescent="0.25">
      <c r="C35" s="19"/>
      <c r="D35" s="19"/>
      <c r="E35" s="19"/>
      <c r="F35" s="4"/>
      <c r="G35" s="4"/>
      <c r="H35" s="4"/>
      <c r="I35" s="4"/>
    </row>
    <row r="36" spans="1:14" ht="20.100000000000001" customHeight="1" x14ac:dyDescent="0.25">
      <c r="B36" s="28"/>
      <c r="C36" s="134" t="s">
        <v>44</v>
      </c>
      <c r="D36" s="134"/>
      <c r="E36" s="134"/>
      <c r="F36" s="134"/>
      <c r="G36" s="134"/>
      <c r="H36" s="134"/>
      <c r="I36" s="134"/>
      <c r="J36" s="134"/>
      <c r="K36" s="134"/>
      <c r="L36" s="19"/>
    </row>
    <row r="37" spans="1:14" ht="20.100000000000001" customHeight="1" x14ac:dyDescent="0.25">
      <c r="B37" s="28"/>
      <c r="C37" s="133" t="s">
        <v>46</v>
      </c>
      <c r="D37" s="133"/>
      <c r="E37" s="133"/>
      <c r="F37" s="133"/>
      <c r="G37" s="133"/>
      <c r="H37" s="133"/>
      <c r="I37" s="133"/>
      <c r="J37" s="133"/>
      <c r="K37" s="133"/>
      <c r="L37" s="24"/>
    </row>
    <row r="38" spans="1:14" x14ac:dyDescent="0.25">
      <c r="C38" s="20"/>
      <c r="D38" s="20"/>
      <c r="E38" s="20"/>
    </row>
    <row r="39" spans="1:14" ht="15.75" x14ac:dyDescent="0.25">
      <c r="B39" s="28"/>
      <c r="C39" s="124" t="s">
        <v>47</v>
      </c>
      <c r="H39" s="1"/>
      <c r="I39" s="3"/>
      <c r="J39" s="3"/>
      <c r="K39" s="1"/>
    </row>
    <row r="42" spans="1:14" ht="30" customHeight="1" x14ac:dyDescent="0.25"/>
    <row r="70" spans="1:1" x14ac:dyDescent="0.25">
      <c r="A70" s="11"/>
    </row>
  </sheetData>
  <mergeCells count="15">
    <mergeCell ref="C37:K37"/>
    <mergeCell ref="C36:K36"/>
    <mergeCell ref="A3:A34"/>
    <mergeCell ref="L3:L4"/>
    <mergeCell ref="B1:D1"/>
    <mergeCell ref="K3:K4"/>
    <mergeCell ref="D3:D4"/>
    <mergeCell ref="B3:B4"/>
    <mergeCell ref="C3:C4"/>
    <mergeCell ref="E3:E4"/>
    <mergeCell ref="J3:J4"/>
    <mergeCell ref="H4:I4"/>
    <mergeCell ref="B2:I2"/>
    <mergeCell ref="J2:N2"/>
    <mergeCell ref="M3:N3"/>
  </mergeCells>
  <pageMargins left="0.7" right="0.7" top="0.75" bottom="0.75" header="0.3" footer="0.3"/>
  <pageSetup paperSize="8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80" zoomScaleNormal="80" workbookViewId="0">
      <selection activeCell="G36" sqref="G36"/>
    </sheetView>
  </sheetViews>
  <sheetFormatPr defaultRowHeight="15" x14ac:dyDescent="0.25"/>
  <cols>
    <col min="1" max="1" width="4.140625" customWidth="1"/>
    <col min="2" max="2" width="12.5703125" customWidth="1"/>
    <col min="3" max="3" width="37.85546875" customWidth="1"/>
    <col min="4" max="6" width="28.5703125" customWidth="1"/>
    <col min="7" max="7" width="20.7109375" customWidth="1"/>
    <col min="8" max="8" width="24.42578125" customWidth="1"/>
    <col min="9" max="9" width="30.7109375" customWidth="1"/>
    <col min="10" max="11" width="24.7109375" customWidth="1"/>
    <col min="12" max="12" width="5" bestFit="1" customWidth="1"/>
    <col min="13" max="13" width="15.42578125" customWidth="1"/>
    <col min="14" max="14" width="28.140625" bestFit="1" customWidth="1"/>
    <col min="15" max="15" width="37.5703125" customWidth="1"/>
    <col min="16" max="17" width="24.7109375" customWidth="1"/>
  </cols>
  <sheetData>
    <row r="1" spans="1:11" ht="24.95" customHeight="1" thickBot="1" x14ac:dyDescent="0.4">
      <c r="B1" s="140" t="s">
        <v>24</v>
      </c>
      <c r="C1" s="166"/>
      <c r="D1" s="166"/>
      <c r="E1" s="166"/>
      <c r="F1" s="167"/>
      <c r="G1" s="8" t="s">
        <v>23</v>
      </c>
    </row>
    <row r="2" spans="1:11" ht="20.100000000000001" customHeight="1" x14ac:dyDescent="0.25">
      <c r="B2" s="174" t="s">
        <v>5</v>
      </c>
      <c r="C2" s="175"/>
      <c r="D2" s="175"/>
      <c r="E2" s="175"/>
      <c r="F2" s="176"/>
      <c r="G2" s="174" t="s">
        <v>54</v>
      </c>
      <c r="H2" s="175"/>
      <c r="I2" s="175"/>
      <c r="J2" s="175"/>
      <c r="K2" s="176"/>
    </row>
    <row r="3" spans="1:11" ht="20.100000000000001" customHeight="1" thickBot="1" x14ac:dyDescent="0.3">
      <c r="B3" s="180"/>
      <c r="C3" s="181"/>
      <c r="D3" s="181"/>
      <c r="E3" s="181"/>
      <c r="F3" s="182"/>
      <c r="G3" s="177"/>
      <c r="H3" s="178"/>
      <c r="I3" s="178"/>
      <c r="J3" s="178"/>
      <c r="K3" s="179"/>
    </row>
    <row r="4" spans="1:11" ht="38.1" customHeight="1" x14ac:dyDescent="0.25">
      <c r="A4" s="135" t="s">
        <v>8</v>
      </c>
      <c r="B4" s="145" t="s">
        <v>17</v>
      </c>
      <c r="C4" s="147" t="s">
        <v>1</v>
      </c>
      <c r="D4" s="168" t="s">
        <v>15</v>
      </c>
      <c r="E4" s="169"/>
      <c r="F4" s="170"/>
      <c r="G4" s="162" t="s">
        <v>3</v>
      </c>
      <c r="H4" s="138" t="s">
        <v>16</v>
      </c>
      <c r="I4" s="138" t="s">
        <v>28</v>
      </c>
      <c r="J4" s="138" t="s">
        <v>30</v>
      </c>
      <c r="K4" s="159"/>
    </row>
    <row r="5" spans="1:11" ht="38.1" customHeight="1" x14ac:dyDescent="0.25">
      <c r="A5" s="136"/>
      <c r="B5" s="165"/>
      <c r="C5" s="164"/>
      <c r="D5" s="161" t="s">
        <v>34</v>
      </c>
      <c r="E5" s="171" t="s">
        <v>48</v>
      </c>
      <c r="F5" s="172"/>
      <c r="G5" s="163"/>
      <c r="H5" s="161"/>
      <c r="I5" s="161"/>
      <c r="J5" s="127"/>
      <c r="K5" s="128"/>
    </row>
    <row r="6" spans="1:11" ht="18" customHeight="1" thickBot="1" x14ac:dyDescent="0.3">
      <c r="A6" s="136"/>
      <c r="B6" s="165"/>
      <c r="C6" s="164"/>
      <c r="D6" s="173"/>
      <c r="E6" s="125" t="s">
        <v>52</v>
      </c>
      <c r="F6" s="125" t="s">
        <v>53</v>
      </c>
      <c r="G6" s="163"/>
      <c r="H6" s="139"/>
      <c r="I6" s="139"/>
      <c r="J6" s="84" t="s">
        <v>14</v>
      </c>
      <c r="K6" s="85" t="s">
        <v>13</v>
      </c>
    </row>
    <row r="7" spans="1:11" ht="30" x14ac:dyDescent="0.25">
      <c r="A7" s="136"/>
      <c r="B7" s="108" t="s">
        <v>21</v>
      </c>
      <c r="C7" s="112" t="s">
        <v>22</v>
      </c>
      <c r="D7" s="113">
        <v>2</v>
      </c>
      <c r="E7" s="113">
        <v>2</v>
      </c>
      <c r="F7" s="113" t="s">
        <v>49</v>
      </c>
      <c r="G7" s="114" t="s">
        <v>31</v>
      </c>
      <c r="H7" s="115" t="s">
        <v>32</v>
      </c>
      <c r="I7" s="116" t="s">
        <v>33</v>
      </c>
      <c r="J7" s="89"/>
      <c r="K7" s="90"/>
    </row>
    <row r="8" spans="1:11" ht="15" customHeight="1" x14ac:dyDescent="0.25">
      <c r="A8" s="136"/>
      <c r="B8" s="37"/>
      <c r="C8" s="38"/>
      <c r="D8" s="99"/>
      <c r="E8" s="99"/>
      <c r="F8" s="99"/>
      <c r="G8" s="36"/>
      <c r="H8" s="79"/>
      <c r="I8" s="47"/>
      <c r="J8" s="48"/>
      <c r="K8" s="49"/>
    </row>
    <row r="9" spans="1:11" x14ac:dyDescent="0.25">
      <c r="A9" s="136"/>
      <c r="B9" s="95"/>
      <c r="C9" s="93"/>
      <c r="D9" s="36"/>
      <c r="E9" s="36"/>
      <c r="F9" s="36"/>
      <c r="G9" s="36"/>
      <c r="H9" s="80"/>
      <c r="I9" s="47"/>
      <c r="J9" s="48"/>
      <c r="K9" s="49"/>
    </row>
    <row r="10" spans="1:11" ht="15" customHeight="1" x14ac:dyDescent="0.25">
      <c r="A10" s="136"/>
      <c r="B10" s="95"/>
      <c r="C10" s="93"/>
      <c r="D10" s="36"/>
      <c r="E10" s="36"/>
      <c r="F10" s="36"/>
      <c r="G10" s="36"/>
      <c r="H10" s="79"/>
      <c r="I10" s="47"/>
      <c r="J10" s="48"/>
      <c r="K10" s="49"/>
    </row>
    <row r="11" spans="1:11" x14ac:dyDescent="0.25">
      <c r="A11" s="136"/>
      <c r="B11" s="39"/>
      <c r="C11" s="92"/>
      <c r="D11" s="36"/>
      <c r="E11" s="36"/>
      <c r="F11" s="36"/>
      <c r="G11" s="36"/>
      <c r="H11" s="79"/>
      <c r="I11" s="47"/>
      <c r="J11" s="48"/>
      <c r="K11" s="49"/>
    </row>
    <row r="12" spans="1:11" ht="15" customHeight="1" x14ac:dyDescent="0.25">
      <c r="A12" s="136"/>
      <c r="B12" s="39"/>
      <c r="C12" s="92"/>
      <c r="D12" s="36"/>
      <c r="E12" s="36"/>
      <c r="F12" s="36"/>
      <c r="G12" s="36"/>
      <c r="H12" s="79"/>
      <c r="I12" s="47"/>
      <c r="J12" s="48"/>
      <c r="K12" s="49"/>
    </row>
    <row r="13" spans="1:11" ht="15" customHeight="1" x14ac:dyDescent="0.25">
      <c r="A13" s="136"/>
      <c r="B13" s="39"/>
      <c r="C13" s="92"/>
      <c r="D13" s="36"/>
      <c r="E13" s="36"/>
      <c r="F13" s="36"/>
      <c r="G13" s="36"/>
      <c r="H13" s="50"/>
      <c r="I13" s="47"/>
      <c r="J13" s="48"/>
      <c r="K13" s="49"/>
    </row>
    <row r="14" spans="1:11" ht="15" customHeight="1" x14ac:dyDescent="0.25">
      <c r="A14" s="136"/>
      <c r="B14" s="39"/>
      <c r="C14" s="92"/>
      <c r="D14" s="36"/>
      <c r="E14" s="36"/>
      <c r="F14" s="36"/>
      <c r="G14" s="36"/>
      <c r="H14" s="50"/>
      <c r="I14" s="63"/>
      <c r="J14" s="48"/>
      <c r="K14" s="49"/>
    </row>
    <row r="15" spans="1:11" ht="15" customHeight="1" x14ac:dyDescent="0.25">
      <c r="A15" s="136"/>
      <c r="B15" s="64"/>
      <c r="C15" s="65"/>
      <c r="D15" s="66"/>
      <c r="E15" s="66"/>
      <c r="F15" s="66"/>
      <c r="G15" s="54"/>
      <c r="H15" s="54"/>
      <c r="I15" s="55"/>
      <c r="J15" s="67"/>
      <c r="K15" s="68"/>
    </row>
    <row r="16" spans="1:11" ht="15" customHeight="1" x14ac:dyDescent="0.25">
      <c r="A16" s="136"/>
      <c r="B16" s="44"/>
      <c r="C16" s="54"/>
      <c r="D16" s="42"/>
      <c r="E16" s="42"/>
      <c r="F16" s="42"/>
      <c r="G16" s="54"/>
      <c r="H16" s="54"/>
      <c r="I16" s="55"/>
      <c r="J16" s="67"/>
      <c r="K16" s="68"/>
    </row>
    <row r="17" spans="1:13" ht="15" customHeight="1" x14ac:dyDescent="0.25">
      <c r="A17" s="136"/>
      <c r="B17" s="44"/>
      <c r="C17" s="54"/>
      <c r="D17" s="42"/>
      <c r="E17" s="126"/>
      <c r="F17" s="126"/>
      <c r="G17" s="58"/>
      <c r="H17" s="54"/>
      <c r="I17" s="69"/>
      <c r="J17" s="67"/>
      <c r="K17" s="68"/>
    </row>
    <row r="18" spans="1:13" ht="15" customHeight="1" x14ac:dyDescent="0.25">
      <c r="A18" s="136"/>
      <c r="B18" s="44"/>
      <c r="C18" s="54"/>
      <c r="D18" s="42"/>
      <c r="E18" s="42"/>
      <c r="F18" s="42"/>
      <c r="G18" s="54"/>
      <c r="H18" s="54"/>
      <c r="I18" s="55"/>
      <c r="J18" s="67"/>
      <c r="K18" s="68"/>
    </row>
    <row r="19" spans="1:13" ht="15" customHeight="1" x14ac:dyDescent="0.25">
      <c r="A19" s="136"/>
      <c r="B19" s="44"/>
      <c r="C19" s="54"/>
      <c r="D19" s="42"/>
      <c r="E19" s="42"/>
      <c r="F19" s="42"/>
      <c r="G19" s="54"/>
      <c r="H19" s="54"/>
      <c r="I19" s="55"/>
      <c r="J19" s="67"/>
      <c r="K19" s="68"/>
    </row>
    <row r="20" spans="1:13" ht="15" customHeight="1" x14ac:dyDescent="0.25">
      <c r="A20" s="136"/>
      <c r="B20" s="44"/>
      <c r="C20" s="54"/>
      <c r="D20" s="42"/>
      <c r="E20" s="42"/>
      <c r="F20" s="42"/>
      <c r="G20" s="54"/>
      <c r="H20" s="54"/>
      <c r="I20" s="55"/>
      <c r="J20" s="67"/>
      <c r="K20" s="68"/>
    </row>
    <row r="21" spans="1:13" ht="15" customHeight="1" x14ac:dyDescent="0.25">
      <c r="A21" s="136"/>
      <c r="B21" s="44"/>
      <c r="C21" s="54"/>
      <c r="D21" s="42"/>
      <c r="E21" s="42"/>
      <c r="F21" s="42"/>
      <c r="G21" s="54"/>
      <c r="H21" s="54"/>
      <c r="I21" s="55"/>
      <c r="J21" s="67"/>
      <c r="K21" s="68"/>
    </row>
    <row r="22" spans="1:13" ht="15" customHeight="1" x14ac:dyDescent="0.25">
      <c r="A22" s="136"/>
      <c r="B22" s="44"/>
      <c r="C22" s="54"/>
      <c r="D22" s="42"/>
      <c r="E22" s="42"/>
      <c r="F22" s="42"/>
      <c r="G22" s="54"/>
      <c r="H22" s="54"/>
      <c r="I22" s="55"/>
      <c r="J22" s="67"/>
      <c r="K22" s="68"/>
    </row>
    <row r="23" spans="1:13" ht="15" customHeight="1" x14ac:dyDescent="0.25">
      <c r="A23" s="136"/>
      <c r="B23" s="44"/>
      <c r="C23" s="54"/>
      <c r="D23" s="42"/>
      <c r="E23" s="42"/>
      <c r="F23" s="42"/>
      <c r="G23" s="54"/>
      <c r="H23" s="54"/>
      <c r="I23" s="55"/>
      <c r="J23" s="67"/>
      <c r="K23" s="68"/>
    </row>
    <row r="24" spans="1:13" ht="15" customHeight="1" x14ac:dyDescent="0.25">
      <c r="A24" s="136"/>
      <c r="B24" s="44"/>
      <c r="C24" s="54"/>
      <c r="D24" s="42"/>
      <c r="E24" s="42"/>
      <c r="F24" s="42"/>
      <c r="G24" s="54"/>
      <c r="H24" s="54"/>
      <c r="I24" s="55"/>
      <c r="J24" s="67"/>
      <c r="K24" s="68"/>
    </row>
    <row r="25" spans="1:13" ht="15" customHeight="1" thickBot="1" x14ac:dyDescent="0.3">
      <c r="A25" s="136"/>
      <c r="B25" s="45"/>
      <c r="C25" s="59"/>
      <c r="D25" s="46"/>
      <c r="E25" s="46"/>
      <c r="F25" s="46"/>
      <c r="G25" s="59"/>
      <c r="H25" s="59"/>
      <c r="I25" s="60"/>
      <c r="J25" s="70"/>
      <c r="K25" s="71"/>
    </row>
    <row r="26" spans="1:13" ht="15.75" thickBot="1" x14ac:dyDescent="0.3">
      <c r="A26" s="160"/>
      <c r="B26" s="2"/>
      <c r="C26" s="120" t="s">
        <v>29</v>
      </c>
      <c r="D26" s="15">
        <f>SUM(D7:D25)</f>
        <v>2</v>
      </c>
      <c r="E26" s="15">
        <f>SUM(E7:E25)</f>
        <v>2</v>
      </c>
      <c r="F26" s="196"/>
      <c r="G26" s="6"/>
      <c r="H26" s="2"/>
      <c r="I26" s="2"/>
      <c r="J26" s="17"/>
      <c r="K26" s="18"/>
    </row>
    <row r="27" spans="1:13" x14ac:dyDescent="0.25">
      <c r="A27" s="11"/>
      <c r="B27" s="1"/>
      <c r="L27" s="24"/>
      <c r="M27" s="24"/>
    </row>
    <row r="28" spans="1:13" x14ac:dyDescent="0.25">
      <c r="A28" s="11"/>
      <c r="B28" s="28"/>
      <c r="C28" s="133" t="s">
        <v>50</v>
      </c>
      <c r="D28" s="133"/>
      <c r="E28" s="133"/>
      <c r="F28" s="133"/>
      <c r="G28" s="133"/>
      <c r="H28" s="133"/>
      <c r="I28" s="133"/>
      <c r="J28" s="133"/>
      <c r="K28" s="133"/>
      <c r="L28" s="33"/>
    </row>
    <row r="29" spans="1:13" x14ac:dyDescent="0.25">
      <c r="A29" s="11"/>
      <c r="B29" s="1"/>
      <c r="C29" s="21" t="s">
        <v>51</v>
      </c>
    </row>
    <row r="30" spans="1:13" x14ac:dyDescent="0.25">
      <c r="A30" s="11"/>
    </row>
    <row r="31" spans="1:13" x14ac:dyDescent="0.25">
      <c r="A31" s="11"/>
      <c r="B31" s="1"/>
    </row>
    <row r="32" spans="1:13" x14ac:dyDescent="0.25">
      <c r="A32" s="1"/>
      <c r="B32" s="1"/>
      <c r="D32" s="3"/>
      <c r="E32" s="3"/>
      <c r="F32" s="3"/>
      <c r="G32" s="3"/>
      <c r="H32" s="23"/>
      <c r="I32" s="22"/>
    </row>
    <row r="33" spans="2:2" x14ac:dyDescent="0.25">
      <c r="B33" s="1"/>
    </row>
  </sheetData>
  <mergeCells count="14">
    <mergeCell ref="B1:F1"/>
    <mergeCell ref="D4:F4"/>
    <mergeCell ref="E5:F5"/>
    <mergeCell ref="D5:D6"/>
    <mergeCell ref="C28:K28"/>
    <mergeCell ref="G2:K3"/>
    <mergeCell ref="B2:F3"/>
    <mergeCell ref="A4:A26"/>
    <mergeCell ref="H4:H6"/>
    <mergeCell ref="G4:G6"/>
    <mergeCell ref="C4:C6"/>
    <mergeCell ref="J4:K4"/>
    <mergeCell ref="I4:I6"/>
    <mergeCell ref="B4:B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="80" zoomScaleNormal="80" workbookViewId="0">
      <selection activeCell="D34" sqref="D34"/>
    </sheetView>
  </sheetViews>
  <sheetFormatPr defaultRowHeight="15" x14ac:dyDescent="0.25"/>
  <cols>
    <col min="1" max="1" width="3.85546875" bestFit="1" customWidth="1"/>
    <col min="2" max="2" width="16.42578125" bestFit="1" customWidth="1"/>
    <col min="3" max="3" width="37.5703125" bestFit="1" customWidth="1"/>
    <col min="4" max="12" width="17.7109375" customWidth="1"/>
    <col min="13" max="13" width="18.140625" customWidth="1"/>
    <col min="14" max="14" width="20.7109375" customWidth="1"/>
    <col min="15" max="16" width="30.7109375" customWidth="1"/>
    <col min="17" max="18" width="20" customWidth="1"/>
    <col min="19" max="20" width="24.7109375" customWidth="1"/>
  </cols>
  <sheetData>
    <row r="1" spans="1:18" ht="24.95" customHeight="1" thickBot="1" x14ac:dyDescent="0.4">
      <c r="B1" s="140" t="s">
        <v>40</v>
      </c>
      <c r="C1" s="184"/>
      <c r="D1" s="185"/>
      <c r="E1" s="30" t="s">
        <v>23</v>
      </c>
    </row>
    <row r="2" spans="1:18" ht="20.100000000000001" customHeight="1" x14ac:dyDescent="0.25">
      <c r="B2" s="153" t="s">
        <v>5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5"/>
      <c r="N2" s="186" t="s">
        <v>56</v>
      </c>
      <c r="O2" s="187"/>
      <c r="P2" s="187"/>
      <c r="Q2" s="187"/>
      <c r="R2" s="188"/>
    </row>
    <row r="3" spans="1:18" ht="20.100000000000001" customHeight="1" thickBot="1" x14ac:dyDescent="0.3">
      <c r="B3" s="192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4"/>
      <c r="N3" s="189"/>
      <c r="O3" s="190"/>
      <c r="P3" s="190"/>
      <c r="Q3" s="190"/>
      <c r="R3" s="191"/>
    </row>
    <row r="4" spans="1:18" ht="38.1" customHeight="1" x14ac:dyDescent="0.25">
      <c r="A4" s="135" t="s">
        <v>35</v>
      </c>
      <c r="B4" s="145" t="s">
        <v>17</v>
      </c>
      <c r="C4" s="147" t="s">
        <v>1</v>
      </c>
      <c r="D4" s="168" t="s">
        <v>41</v>
      </c>
      <c r="E4" s="169"/>
      <c r="F4" s="169"/>
      <c r="G4" s="169"/>
      <c r="H4" s="169"/>
      <c r="I4" s="169"/>
      <c r="J4" s="169"/>
      <c r="K4" s="169"/>
      <c r="L4" s="169"/>
      <c r="M4" s="170"/>
      <c r="N4" s="147" t="s">
        <v>3</v>
      </c>
      <c r="O4" s="138" t="s">
        <v>16</v>
      </c>
      <c r="P4" s="138" t="s">
        <v>28</v>
      </c>
      <c r="Q4" s="138" t="s">
        <v>30</v>
      </c>
      <c r="R4" s="159"/>
    </row>
    <row r="5" spans="1:18" ht="30.75" thickBot="1" x14ac:dyDescent="0.3">
      <c r="A5" s="136"/>
      <c r="B5" s="165"/>
      <c r="C5" s="164"/>
      <c r="D5" s="129" t="s">
        <v>36</v>
      </c>
      <c r="E5" s="129" t="s">
        <v>57</v>
      </c>
      <c r="F5" s="129" t="s">
        <v>11</v>
      </c>
      <c r="G5" s="129" t="s">
        <v>4</v>
      </c>
      <c r="H5" s="130" t="s">
        <v>38</v>
      </c>
      <c r="I5" s="129" t="s">
        <v>37</v>
      </c>
      <c r="J5" s="129" t="s">
        <v>12</v>
      </c>
      <c r="K5" s="131" t="s">
        <v>39</v>
      </c>
      <c r="L5" s="132" t="s">
        <v>42</v>
      </c>
      <c r="M5" s="132" t="s">
        <v>43</v>
      </c>
      <c r="N5" s="164"/>
      <c r="O5" s="139"/>
      <c r="P5" s="139"/>
      <c r="Q5" s="84" t="s">
        <v>14</v>
      </c>
      <c r="R5" s="85" t="s">
        <v>13</v>
      </c>
    </row>
    <row r="6" spans="1:18" x14ac:dyDescent="0.25">
      <c r="A6" s="136"/>
      <c r="B6" s="108" t="s">
        <v>18</v>
      </c>
      <c r="C6" s="86"/>
      <c r="D6" s="114">
        <v>5</v>
      </c>
      <c r="E6" s="114"/>
      <c r="F6" s="114"/>
      <c r="G6" s="195">
        <v>4</v>
      </c>
      <c r="H6" s="114"/>
      <c r="I6" s="114"/>
      <c r="J6" s="114"/>
      <c r="K6" s="114"/>
      <c r="L6" s="114">
        <v>2</v>
      </c>
      <c r="M6" s="114">
        <v>2</v>
      </c>
      <c r="N6" s="87"/>
      <c r="O6" s="88"/>
      <c r="P6" s="86"/>
      <c r="Q6" s="89"/>
      <c r="R6" s="90"/>
    </row>
    <row r="7" spans="1:18" x14ac:dyDescent="0.25">
      <c r="A7" s="136"/>
      <c r="B7" s="37"/>
      <c r="C7" s="38"/>
      <c r="D7" s="36"/>
      <c r="E7" s="96"/>
      <c r="F7" s="36"/>
      <c r="G7" s="72"/>
      <c r="H7" s="36"/>
      <c r="I7" s="36"/>
      <c r="J7" s="36"/>
      <c r="K7" s="36"/>
      <c r="L7" s="36"/>
      <c r="M7" s="36"/>
      <c r="N7" s="36"/>
      <c r="O7" s="50"/>
      <c r="P7" s="38"/>
      <c r="Q7" s="48"/>
      <c r="R7" s="49"/>
    </row>
    <row r="8" spans="1:18" x14ac:dyDescent="0.25">
      <c r="A8" s="136"/>
      <c r="B8" s="37"/>
      <c r="C8" s="38"/>
      <c r="D8" s="36"/>
      <c r="E8" s="96"/>
      <c r="F8" s="36"/>
      <c r="G8" s="72"/>
      <c r="H8" s="36"/>
      <c r="I8" s="36"/>
      <c r="J8" s="36"/>
      <c r="K8" s="36"/>
      <c r="L8" s="36"/>
      <c r="M8" s="36"/>
      <c r="N8" s="36"/>
      <c r="O8" s="50"/>
      <c r="P8" s="38"/>
      <c r="Q8" s="48"/>
      <c r="R8" s="49"/>
    </row>
    <row r="9" spans="1:18" x14ac:dyDescent="0.25">
      <c r="A9" s="136"/>
      <c r="B9" s="37"/>
      <c r="C9" s="38"/>
      <c r="D9" s="36"/>
      <c r="E9" s="96"/>
      <c r="F9" s="36"/>
      <c r="G9" s="73"/>
      <c r="H9" s="36"/>
      <c r="I9" s="36"/>
      <c r="J9" s="36"/>
      <c r="K9" s="36"/>
      <c r="L9" s="36"/>
      <c r="M9" s="36"/>
      <c r="N9" s="81"/>
      <c r="O9" s="50"/>
      <c r="P9" s="38"/>
      <c r="Q9" s="48"/>
      <c r="R9" s="49"/>
    </row>
    <row r="10" spans="1:18" x14ac:dyDescent="0.25">
      <c r="A10" s="136"/>
      <c r="B10" s="83"/>
      <c r="C10" s="82"/>
      <c r="D10" s="36"/>
      <c r="E10" s="96"/>
      <c r="F10" s="36"/>
      <c r="G10" s="72"/>
      <c r="H10" s="36"/>
      <c r="I10" s="36"/>
      <c r="J10" s="36"/>
      <c r="K10" s="36"/>
      <c r="L10" s="36"/>
      <c r="M10" s="36"/>
      <c r="N10" s="81"/>
      <c r="O10" s="50"/>
      <c r="P10" s="38"/>
      <c r="Q10" s="48"/>
      <c r="R10" s="49"/>
    </row>
    <row r="11" spans="1:18" x14ac:dyDescent="0.25">
      <c r="A11" s="136"/>
      <c r="B11" s="39"/>
      <c r="C11" s="36"/>
      <c r="D11" s="36"/>
      <c r="E11" s="96"/>
      <c r="F11" s="36"/>
      <c r="G11" s="72"/>
      <c r="H11" s="36"/>
      <c r="I11" s="36"/>
      <c r="J11" s="36"/>
      <c r="K11" s="36"/>
      <c r="L11" s="36"/>
      <c r="M11" s="36"/>
      <c r="N11" s="36"/>
      <c r="O11" s="50"/>
      <c r="P11" s="38"/>
      <c r="Q11" s="48"/>
      <c r="R11" s="49"/>
    </row>
    <row r="12" spans="1:18" x14ac:dyDescent="0.25">
      <c r="A12" s="136"/>
      <c r="B12" s="77"/>
      <c r="C12" s="75"/>
      <c r="D12" s="36"/>
      <c r="E12" s="96"/>
      <c r="F12" s="36"/>
      <c r="G12" s="72"/>
      <c r="H12" s="36"/>
      <c r="I12" s="36"/>
      <c r="J12" s="36"/>
      <c r="K12" s="36"/>
      <c r="L12" s="36"/>
      <c r="M12" s="36"/>
      <c r="N12" s="36"/>
      <c r="O12" s="50"/>
      <c r="P12" s="38"/>
      <c r="Q12" s="48"/>
      <c r="R12" s="49"/>
    </row>
    <row r="13" spans="1:18" x14ac:dyDescent="0.25">
      <c r="A13" s="136"/>
      <c r="B13" s="37"/>
      <c r="C13" s="75"/>
      <c r="D13" s="36"/>
      <c r="E13" s="96"/>
      <c r="F13" s="36"/>
      <c r="G13" s="72"/>
      <c r="H13" s="36"/>
      <c r="I13" s="36"/>
      <c r="J13" s="36"/>
      <c r="K13" s="36"/>
      <c r="L13" s="36"/>
      <c r="M13" s="36"/>
      <c r="N13" s="36"/>
      <c r="O13" s="54"/>
      <c r="P13" s="38"/>
      <c r="Q13" s="67"/>
      <c r="R13" s="68"/>
    </row>
    <row r="14" spans="1:18" x14ac:dyDescent="0.25">
      <c r="A14" s="136"/>
      <c r="B14" s="37"/>
      <c r="C14" s="38"/>
      <c r="D14" s="36"/>
      <c r="E14" s="96"/>
      <c r="F14" s="36"/>
      <c r="G14" s="72"/>
      <c r="H14" s="36"/>
      <c r="I14" s="36"/>
      <c r="J14" s="36"/>
      <c r="K14" s="36"/>
      <c r="L14" s="36"/>
      <c r="M14" s="36"/>
      <c r="N14" s="36"/>
      <c r="O14" s="54"/>
      <c r="P14" s="38"/>
      <c r="Q14" s="67"/>
      <c r="R14" s="68"/>
    </row>
    <row r="15" spans="1:18" x14ac:dyDescent="0.25">
      <c r="A15" s="136"/>
      <c r="B15" s="37"/>
      <c r="C15" s="38"/>
      <c r="D15" s="36"/>
      <c r="E15" s="96"/>
      <c r="F15" s="72"/>
      <c r="G15" s="36"/>
      <c r="H15" s="36"/>
      <c r="I15" s="36"/>
      <c r="J15" s="36"/>
      <c r="K15" s="36"/>
      <c r="L15" s="36"/>
      <c r="M15" s="36"/>
      <c r="N15" s="36"/>
      <c r="O15" s="54"/>
      <c r="P15" s="38"/>
      <c r="Q15" s="67"/>
      <c r="R15" s="68"/>
    </row>
    <row r="16" spans="1:18" x14ac:dyDescent="0.25">
      <c r="A16" s="136"/>
      <c r="B16" s="37"/>
      <c r="C16" s="38"/>
      <c r="D16" s="42"/>
      <c r="E16" s="96"/>
      <c r="F16" s="67"/>
      <c r="G16" s="42"/>
      <c r="H16" s="42"/>
      <c r="I16" s="42"/>
      <c r="J16" s="42"/>
      <c r="K16" s="42"/>
      <c r="L16" s="42"/>
      <c r="M16" s="42"/>
      <c r="N16" s="36"/>
      <c r="O16" s="54"/>
      <c r="P16" s="38"/>
      <c r="Q16" s="67"/>
      <c r="R16" s="68"/>
    </row>
    <row r="17" spans="1:18" x14ac:dyDescent="0.25">
      <c r="A17" s="136"/>
      <c r="B17" s="78"/>
      <c r="C17" s="76"/>
      <c r="D17" s="42"/>
      <c r="E17" s="96"/>
      <c r="F17" s="67"/>
      <c r="G17" s="42"/>
      <c r="H17" s="42"/>
      <c r="I17" s="42"/>
      <c r="J17" s="42"/>
      <c r="K17" s="42"/>
      <c r="L17" s="42"/>
      <c r="M17" s="42"/>
      <c r="N17" s="36"/>
      <c r="O17" s="54"/>
      <c r="P17" s="38"/>
      <c r="Q17" s="67"/>
      <c r="R17" s="68"/>
    </row>
    <row r="18" spans="1:18" x14ac:dyDescent="0.25">
      <c r="A18" s="136"/>
      <c r="B18" s="77"/>
      <c r="C18" s="75"/>
      <c r="D18" s="42"/>
      <c r="E18" s="96"/>
      <c r="F18" s="67"/>
      <c r="G18" s="42"/>
      <c r="H18" s="42"/>
      <c r="I18" s="42"/>
      <c r="J18" s="42"/>
      <c r="K18" s="42"/>
      <c r="L18" s="42"/>
      <c r="M18" s="42"/>
      <c r="N18" s="36"/>
      <c r="O18" s="54"/>
      <c r="P18" s="38"/>
      <c r="Q18" s="67"/>
      <c r="R18" s="68"/>
    </row>
    <row r="19" spans="1:18" x14ac:dyDescent="0.25">
      <c r="A19" s="136"/>
      <c r="B19" s="37"/>
      <c r="C19" s="38"/>
      <c r="D19" s="42"/>
      <c r="E19" s="96"/>
      <c r="F19" s="67"/>
      <c r="G19" s="42"/>
      <c r="H19" s="42"/>
      <c r="I19" s="42"/>
      <c r="J19" s="42"/>
      <c r="K19" s="42"/>
      <c r="L19" s="42"/>
      <c r="M19" s="42"/>
      <c r="N19" s="36"/>
      <c r="O19" s="54"/>
      <c r="P19" s="38"/>
      <c r="Q19" s="67"/>
      <c r="R19" s="68"/>
    </row>
    <row r="20" spans="1:18" x14ac:dyDescent="0.25">
      <c r="A20" s="136"/>
      <c r="B20" s="44"/>
      <c r="C20" s="54"/>
      <c r="D20" s="42"/>
      <c r="E20" s="42"/>
      <c r="F20" s="67"/>
      <c r="G20" s="42"/>
      <c r="H20" s="42"/>
      <c r="I20" s="42"/>
      <c r="J20" s="42"/>
      <c r="K20" s="42"/>
      <c r="L20" s="42"/>
      <c r="M20" s="42"/>
      <c r="N20" s="54"/>
      <c r="O20" s="54"/>
      <c r="P20" s="55"/>
      <c r="Q20" s="67"/>
      <c r="R20" s="68"/>
    </row>
    <row r="21" spans="1:18" x14ac:dyDescent="0.25">
      <c r="A21" s="136"/>
      <c r="B21" s="44"/>
      <c r="C21" s="54"/>
      <c r="D21" s="42"/>
      <c r="E21" s="42"/>
      <c r="F21" s="67"/>
      <c r="G21" s="42"/>
      <c r="H21" s="42"/>
      <c r="I21" s="42"/>
      <c r="J21" s="42"/>
      <c r="K21" s="42"/>
      <c r="L21" s="42"/>
      <c r="M21" s="42"/>
      <c r="N21" s="54"/>
      <c r="O21" s="54"/>
      <c r="P21" s="55"/>
      <c r="Q21" s="67"/>
      <c r="R21" s="68"/>
    </row>
    <row r="22" spans="1:18" x14ac:dyDescent="0.25">
      <c r="A22" s="136"/>
      <c r="B22" s="44"/>
      <c r="C22" s="54"/>
      <c r="D22" s="42"/>
      <c r="E22" s="42"/>
      <c r="F22" s="67"/>
      <c r="G22" s="42"/>
      <c r="H22" s="42"/>
      <c r="I22" s="42"/>
      <c r="J22" s="42"/>
      <c r="K22" s="42"/>
      <c r="L22" s="42"/>
      <c r="M22" s="42"/>
      <c r="N22" s="54"/>
      <c r="O22" s="54"/>
      <c r="P22" s="55"/>
      <c r="Q22" s="67"/>
      <c r="R22" s="68"/>
    </row>
    <row r="23" spans="1:18" x14ac:dyDescent="0.25">
      <c r="A23" s="136"/>
      <c r="B23" s="44"/>
      <c r="C23" s="54"/>
      <c r="D23" s="42"/>
      <c r="E23" s="42"/>
      <c r="F23" s="67"/>
      <c r="G23" s="42"/>
      <c r="H23" s="42"/>
      <c r="I23" s="42"/>
      <c r="J23" s="42"/>
      <c r="K23" s="42"/>
      <c r="L23" s="42"/>
      <c r="M23" s="42"/>
      <c r="N23" s="54"/>
      <c r="O23" s="54"/>
      <c r="P23" s="55"/>
      <c r="Q23" s="67"/>
      <c r="R23" s="68"/>
    </row>
    <row r="24" spans="1:18" x14ac:dyDescent="0.25">
      <c r="A24" s="136"/>
      <c r="B24" s="44"/>
      <c r="C24" s="54"/>
      <c r="D24" s="42"/>
      <c r="E24" s="42"/>
      <c r="F24" s="67"/>
      <c r="G24" s="42"/>
      <c r="H24" s="42"/>
      <c r="I24" s="42"/>
      <c r="J24" s="42"/>
      <c r="K24" s="42"/>
      <c r="L24" s="42"/>
      <c r="M24" s="42"/>
      <c r="N24" s="54"/>
      <c r="O24" s="54"/>
      <c r="P24" s="55"/>
      <c r="Q24" s="67"/>
      <c r="R24" s="68"/>
    </row>
    <row r="25" spans="1:18" x14ac:dyDescent="0.25">
      <c r="A25" s="136"/>
      <c r="B25" s="44"/>
      <c r="C25" s="54"/>
      <c r="D25" s="42"/>
      <c r="E25" s="42"/>
      <c r="F25" s="67"/>
      <c r="G25" s="42"/>
      <c r="H25" s="42"/>
      <c r="I25" s="42"/>
      <c r="J25" s="42"/>
      <c r="K25" s="42"/>
      <c r="L25" s="42"/>
      <c r="M25" s="42"/>
      <c r="N25" s="54"/>
      <c r="O25" s="54"/>
      <c r="P25" s="55"/>
      <c r="Q25" s="67"/>
      <c r="R25" s="68"/>
    </row>
    <row r="26" spans="1:18" ht="15.75" thickBot="1" x14ac:dyDescent="0.3">
      <c r="A26" s="136"/>
      <c r="B26" s="45"/>
      <c r="C26" s="59"/>
      <c r="D26" s="46"/>
      <c r="E26" s="46"/>
      <c r="F26" s="70"/>
      <c r="G26" s="46"/>
      <c r="H26" s="46"/>
      <c r="I26" s="46"/>
      <c r="J26" s="46"/>
      <c r="K26" s="46"/>
      <c r="L26" s="46"/>
      <c r="M26" s="46"/>
      <c r="N26" s="59"/>
      <c r="O26" s="59"/>
      <c r="P26" s="60"/>
      <c r="Q26" s="70"/>
      <c r="R26" s="71"/>
    </row>
    <row r="27" spans="1:18" ht="15.75" thickBot="1" x14ac:dyDescent="0.3">
      <c r="A27" s="160"/>
      <c r="B27" s="6"/>
      <c r="C27" s="119" t="s">
        <v>29</v>
      </c>
      <c r="D27" s="34">
        <f>SUM(D6:D26)</f>
        <v>5</v>
      </c>
      <c r="E27" s="34">
        <f>SUM(E6:E26)</f>
        <v>0</v>
      </c>
      <c r="F27" s="34">
        <f>SUM(F6:F26)</f>
        <v>0</v>
      </c>
      <c r="G27" s="34">
        <f>SUM(G6:G26)</f>
        <v>4</v>
      </c>
      <c r="H27" s="34">
        <f>SUM(H6:H26)</f>
        <v>0</v>
      </c>
      <c r="I27" s="34">
        <f t="shared" ref="I27:M27" si="0">SUM(I6:I26)</f>
        <v>0</v>
      </c>
      <c r="J27" s="34">
        <f t="shared" si="0"/>
        <v>0</v>
      </c>
      <c r="K27" s="34">
        <f t="shared" si="0"/>
        <v>0</v>
      </c>
      <c r="L27" s="34">
        <f t="shared" si="0"/>
        <v>2</v>
      </c>
      <c r="M27" s="34">
        <f t="shared" si="0"/>
        <v>2</v>
      </c>
      <c r="N27" s="6"/>
      <c r="O27" s="2"/>
      <c r="P27" s="2"/>
      <c r="Q27" s="9"/>
      <c r="R27" s="10"/>
    </row>
    <row r="28" spans="1:18" x14ac:dyDescent="0.25">
      <c r="A28" s="25"/>
    </row>
    <row r="29" spans="1:18" x14ac:dyDescent="0.25">
      <c r="A29" s="25"/>
      <c r="B29" s="28"/>
      <c r="C29" s="133" t="s">
        <v>55</v>
      </c>
      <c r="D29" s="133"/>
      <c r="E29" s="133"/>
      <c r="F29" s="133"/>
      <c r="G29" s="133"/>
      <c r="H29" s="33"/>
      <c r="I29" s="33"/>
      <c r="J29" s="33"/>
      <c r="K29" s="33"/>
      <c r="L29" s="33"/>
      <c r="M29" s="33"/>
      <c r="N29" s="33"/>
    </row>
    <row r="30" spans="1:18" x14ac:dyDescent="0.25">
      <c r="A30" s="25"/>
      <c r="B30" s="28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</row>
  </sheetData>
  <mergeCells count="13">
    <mergeCell ref="B1:D1"/>
    <mergeCell ref="N2:R3"/>
    <mergeCell ref="B4:B5"/>
    <mergeCell ref="C4:C5"/>
    <mergeCell ref="Q4:R4"/>
    <mergeCell ref="B2:M3"/>
    <mergeCell ref="C30:R30"/>
    <mergeCell ref="A4:A27"/>
    <mergeCell ref="C29:G29"/>
    <mergeCell ref="O4:O5"/>
    <mergeCell ref="P4:P5"/>
    <mergeCell ref="N4:N5"/>
    <mergeCell ref="D4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contrôle de conformité</vt:lpstr>
      <vt:lpstr>contrôle opérationnel</vt:lpstr>
      <vt:lpstr>contrôle complémentaire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Kugener</dc:creator>
  <cp:lastModifiedBy>Pierre Kugener</cp:lastModifiedBy>
  <cp:lastPrinted>2017-08-30T14:48:31Z</cp:lastPrinted>
  <dcterms:created xsi:type="dcterms:W3CDTF">2017-03-31T14:00:55Z</dcterms:created>
  <dcterms:modified xsi:type="dcterms:W3CDTF">2023-10-09T11:40:27Z</dcterms:modified>
</cp:coreProperties>
</file>