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_3 Protection des eaux\_5 Services\Assainissement\Fréquence de déversement\"/>
    </mc:Choice>
  </mc:AlternateContent>
  <bookViews>
    <workbookView xWindow="0" yWindow="0" windowWidth="28800" windowHeight="11700"/>
  </bookViews>
  <sheets>
    <sheet name="Explications" sheetId="6" r:id="rId1"/>
    <sheet name="Exemple" sheetId="5" r:id="rId2"/>
    <sheet name="Volet 1" sheetId="1" r:id="rId3"/>
    <sheet name="Volet 2 Détails" sheetId="4" r:id="rId4"/>
    <sheet name="Volet 2 Résumé" sheetId="2" r:id="rId5"/>
  </sheets>
  <definedNames>
    <definedName name="Année">'Volet 1'!$J$2</definedName>
    <definedName name="AUT">'Volet 1'!$J$6</definedName>
    <definedName name="Contact">'Volet 1'!$H$45</definedName>
    <definedName name="Contact1">'Volet 2 Détails'!$E$388</definedName>
    <definedName name="Contact2">'Volet 2 Résumé'!$D$35</definedName>
    <definedName name="Contrôle">'Volet 1'!$AE$7</definedName>
    <definedName name="Date">'Volet 1'!$H$46</definedName>
    <definedName name="Date1">'Volet 2 Détails'!$E$389</definedName>
    <definedName name="Date2">'Volet 2 Résumé'!$H$35</definedName>
    <definedName name="Débit">'Volet 2 Détails'!$O$9</definedName>
    <definedName name="Dénomination">'Volet 1'!$J$5</definedName>
    <definedName name="Emplacement">'Volet 1'!$AE$3</definedName>
    <definedName name="Exploitant">'Volet 1'!$J$3</definedName>
    <definedName name="Mesurage">'Volet 1'!$AE$6</definedName>
    <definedName name="Niveau">'Volet 2 Détails'!$O$10</definedName>
    <definedName name="_xlnm.Print_Titles" localSheetId="3">'Volet 2 Détails'!$1:$16</definedName>
    <definedName name="Service">'Volet 1'!$J$7</definedName>
    <definedName name="STEP">'Volet 1'!$J$4</definedName>
    <definedName name="Surface">'Volet 2 Détails'!$O$8</definedName>
    <definedName name="Type">'Volet 1'!$AE$2</definedName>
    <definedName name="Volume">'Volet 2 Détails'!$O$7</definedName>
    <definedName name="Xouvrage">'Volet 1'!$AB$4</definedName>
    <definedName name="Xrejet">'Volet 1'!$AB$5</definedName>
    <definedName name="Youvrage">'Volet 1'!$AH$4</definedName>
    <definedName name="Yrejet">'Volet 1'!$AH$5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2" l="1"/>
  <c r="D18" i="2"/>
  <c r="E18" i="2"/>
  <c r="F18" i="2"/>
  <c r="G18" i="2"/>
  <c r="C19" i="2"/>
  <c r="D19" i="2"/>
  <c r="E19" i="2"/>
  <c r="F19" i="2"/>
  <c r="G19" i="2"/>
  <c r="C20" i="2"/>
  <c r="D20" i="2"/>
  <c r="E20" i="2"/>
  <c r="F20" i="2"/>
  <c r="G20" i="2"/>
  <c r="C21" i="2"/>
  <c r="D21" i="2"/>
  <c r="E21" i="2"/>
  <c r="F21" i="2"/>
  <c r="G21" i="2"/>
  <c r="C22" i="2"/>
  <c r="D22" i="2"/>
  <c r="E22" i="2"/>
  <c r="F22" i="2"/>
  <c r="G22" i="2"/>
  <c r="C23" i="2"/>
  <c r="D23" i="2"/>
  <c r="E23" i="2"/>
  <c r="F23" i="2"/>
  <c r="G23" i="2"/>
  <c r="C24" i="2"/>
  <c r="D24" i="2"/>
  <c r="E24" i="2"/>
  <c r="F24" i="2"/>
  <c r="G24" i="2"/>
  <c r="C25" i="2"/>
  <c r="D25" i="2"/>
  <c r="E25" i="2"/>
  <c r="F25" i="2"/>
  <c r="G25" i="2"/>
  <c r="C26" i="2"/>
  <c r="D26" i="2"/>
  <c r="E26" i="2"/>
  <c r="F26" i="2"/>
  <c r="G26" i="2"/>
  <c r="C27" i="2"/>
  <c r="D27" i="2"/>
  <c r="E27" i="2"/>
  <c r="F27" i="2"/>
  <c r="G27" i="2"/>
  <c r="C28" i="2"/>
  <c r="D28" i="2"/>
  <c r="E28" i="2"/>
  <c r="F28" i="2"/>
  <c r="G28" i="2"/>
  <c r="C29" i="2"/>
  <c r="D29" i="2"/>
  <c r="E29" i="2"/>
  <c r="F29" i="2"/>
  <c r="G29" i="2"/>
  <c r="H18" i="2"/>
  <c r="I18" i="2"/>
  <c r="J18" i="2"/>
  <c r="L18" i="2" s="1"/>
  <c r="H19" i="2"/>
  <c r="I19" i="2"/>
  <c r="J19" i="2"/>
  <c r="L19" i="2"/>
  <c r="H20" i="2"/>
  <c r="I20" i="2"/>
  <c r="J20" i="2"/>
  <c r="L20" i="2"/>
  <c r="H21" i="2"/>
  <c r="I21" i="2"/>
  <c r="J21" i="2"/>
  <c r="L21" i="2"/>
  <c r="H22" i="2"/>
  <c r="I22" i="2"/>
  <c r="J22" i="2"/>
  <c r="L22" i="2"/>
  <c r="H23" i="2"/>
  <c r="I23" i="2"/>
  <c r="J23" i="2"/>
  <c r="L23" i="2"/>
  <c r="H24" i="2"/>
  <c r="I24" i="2"/>
  <c r="J24" i="2"/>
  <c r="L24" i="2"/>
  <c r="H25" i="2"/>
  <c r="I25" i="2"/>
  <c r="J25" i="2"/>
  <c r="L25" i="2"/>
  <c r="H26" i="2"/>
  <c r="I26" i="2"/>
  <c r="J26" i="2"/>
  <c r="L26" i="2"/>
  <c r="H27" i="2"/>
  <c r="I27" i="2"/>
  <c r="J27" i="2"/>
  <c r="L27" i="2"/>
  <c r="H28" i="2"/>
  <c r="I28" i="2"/>
  <c r="J28" i="2"/>
  <c r="L28" i="2"/>
  <c r="H29" i="2"/>
  <c r="I29" i="2"/>
  <c r="J29" i="2"/>
  <c r="L29" i="2"/>
  <c r="AJ43" i="1" l="1"/>
  <c r="AG43" i="1"/>
  <c r="AD43" i="1"/>
  <c r="AA43" i="1"/>
  <c r="X43" i="1"/>
  <c r="U43" i="1"/>
  <c r="R43" i="1"/>
  <c r="O43" i="1"/>
  <c r="L43" i="1"/>
  <c r="I43" i="1"/>
  <c r="F43" i="1"/>
  <c r="C43" i="1" l="1"/>
  <c r="AI44" i="1" s="1"/>
  <c r="J30" i="2" l="1"/>
  <c r="O11" i="4" l="1"/>
  <c r="J11" i="2" s="1"/>
  <c r="O12" i="4"/>
  <c r="AK43" i="1"/>
  <c r="AH43" i="1"/>
  <c r="AE43" i="1"/>
  <c r="AB43" i="1"/>
  <c r="Y43" i="1"/>
  <c r="V43" i="1"/>
  <c r="S43" i="1"/>
  <c r="P43" i="1"/>
  <c r="M43" i="1"/>
  <c r="J43" i="1"/>
  <c r="G43" i="1"/>
  <c r="D43" i="1"/>
  <c r="AI45" i="1" l="1"/>
  <c r="F10" i="4"/>
  <c r="E10" i="2" s="1"/>
  <c r="O5" i="4"/>
  <c r="J5" i="2" s="1"/>
  <c r="J10" i="2"/>
  <c r="J8" i="2"/>
  <c r="J9" i="2"/>
  <c r="J7" i="2"/>
  <c r="J12" i="2"/>
  <c r="Q6" i="4"/>
  <c r="L6" i="2" s="1"/>
  <c r="O6" i="4"/>
  <c r="J6" i="2" s="1"/>
  <c r="Q5" i="4"/>
  <c r="L5" i="2" s="1"/>
  <c r="O4" i="4"/>
  <c r="J4" i="2" s="1"/>
  <c r="F9" i="4"/>
  <c r="E9" i="2" s="1"/>
  <c r="F8" i="4"/>
  <c r="E8" i="2" s="1"/>
  <c r="F7" i="4"/>
  <c r="E7" i="2" s="1"/>
  <c r="F6" i="4"/>
  <c r="E6" i="2" s="1"/>
  <c r="F5" i="4"/>
  <c r="E5" i="2" s="1"/>
  <c r="F4" i="4"/>
  <c r="E4" i="2" s="1"/>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86" i="4"/>
  <c r="P87" i="4"/>
  <c r="P88" i="4"/>
  <c r="P89" i="4"/>
  <c r="P90" i="4"/>
  <c r="P91" i="4"/>
  <c r="P92" i="4"/>
  <c r="P93" i="4"/>
  <c r="P94" i="4"/>
  <c r="P95" i="4"/>
  <c r="P96" i="4"/>
  <c r="P97" i="4"/>
  <c r="P98" i="4"/>
  <c r="P99" i="4"/>
  <c r="P100" i="4"/>
  <c r="P101" i="4"/>
  <c r="P102" i="4"/>
  <c r="P103" i="4"/>
  <c r="P104" i="4"/>
  <c r="P105" i="4"/>
  <c r="P106" i="4"/>
  <c r="P107" i="4"/>
  <c r="P108" i="4"/>
  <c r="P109" i="4"/>
  <c r="P110" i="4"/>
  <c r="P111" i="4"/>
  <c r="P112" i="4"/>
  <c r="P113" i="4"/>
  <c r="P114" i="4"/>
  <c r="P115" i="4"/>
  <c r="P116" i="4"/>
  <c r="P117" i="4"/>
  <c r="P118" i="4"/>
  <c r="P119" i="4"/>
  <c r="P120" i="4"/>
  <c r="P121" i="4"/>
  <c r="P122" i="4"/>
  <c r="P123" i="4"/>
  <c r="P124" i="4"/>
  <c r="P125" i="4"/>
  <c r="P126" i="4"/>
  <c r="P127" i="4"/>
  <c r="P128" i="4"/>
  <c r="P129" i="4"/>
  <c r="P130" i="4"/>
  <c r="P131" i="4"/>
  <c r="P132" i="4"/>
  <c r="P133" i="4"/>
  <c r="P134" i="4"/>
  <c r="P135" i="4"/>
  <c r="P136" i="4"/>
  <c r="P137" i="4"/>
  <c r="P138" i="4"/>
  <c r="P139" i="4"/>
  <c r="P140" i="4"/>
  <c r="P141" i="4"/>
  <c r="P142" i="4"/>
  <c r="P143" i="4"/>
  <c r="P144" i="4"/>
  <c r="P145" i="4"/>
  <c r="P146" i="4"/>
  <c r="P147" i="4"/>
  <c r="P148" i="4"/>
  <c r="P149" i="4"/>
  <c r="P150" i="4"/>
  <c r="P151" i="4"/>
  <c r="P152" i="4"/>
  <c r="P153" i="4"/>
  <c r="P154" i="4"/>
  <c r="P155" i="4"/>
  <c r="P156" i="4"/>
  <c r="P157" i="4"/>
  <c r="P158" i="4"/>
  <c r="P159" i="4"/>
  <c r="P160" i="4"/>
  <c r="P161" i="4"/>
  <c r="P162" i="4"/>
  <c r="P163" i="4"/>
  <c r="P164" i="4"/>
  <c r="P165" i="4"/>
  <c r="P166" i="4"/>
  <c r="P167" i="4"/>
  <c r="P168" i="4"/>
  <c r="P169" i="4"/>
  <c r="P170" i="4"/>
  <c r="P171" i="4"/>
  <c r="P172" i="4"/>
  <c r="P173" i="4"/>
  <c r="P174" i="4"/>
  <c r="P175" i="4"/>
  <c r="P176" i="4"/>
  <c r="P177" i="4"/>
  <c r="P178" i="4"/>
  <c r="P179" i="4"/>
  <c r="P180" i="4"/>
  <c r="P181" i="4"/>
  <c r="P182" i="4"/>
  <c r="P183" i="4"/>
  <c r="P184" i="4"/>
  <c r="P185" i="4"/>
  <c r="P186" i="4"/>
  <c r="P187" i="4"/>
  <c r="P188" i="4"/>
  <c r="P189" i="4"/>
  <c r="P190" i="4"/>
  <c r="P191" i="4"/>
  <c r="P192" i="4"/>
  <c r="P193" i="4"/>
  <c r="P194" i="4"/>
  <c r="P195" i="4"/>
  <c r="P196" i="4"/>
  <c r="P197" i="4"/>
  <c r="P198" i="4"/>
  <c r="P199" i="4"/>
  <c r="P200" i="4"/>
  <c r="P201" i="4"/>
  <c r="P202" i="4"/>
  <c r="P203" i="4"/>
  <c r="P204" i="4"/>
  <c r="P205" i="4"/>
  <c r="P206" i="4"/>
  <c r="P207" i="4"/>
  <c r="P208" i="4"/>
  <c r="P209" i="4"/>
  <c r="P210" i="4"/>
  <c r="P211" i="4"/>
  <c r="P212" i="4"/>
  <c r="P213" i="4"/>
  <c r="P214" i="4"/>
  <c r="P215" i="4"/>
  <c r="P216" i="4"/>
  <c r="P217" i="4"/>
  <c r="P218" i="4"/>
  <c r="P219" i="4"/>
  <c r="P220" i="4"/>
  <c r="P221" i="4"/>
  <c r="P222" i="4"/>
  <c r="P223" i="4"/>
  <c r="P224" i="4"/>
  <c r="P225" i="4"/>
  <c r="P226" i="4"/>
  <c r="P227" i="4"/>
  <c r="P228" i="4"/>
  <c r="P229" i="4"/>
  <c r="P230" i="4"/>
  <c r="P231" i="4"/>
  <c r="P232" i="4"/>
  <c r="P233" i="4"/>
  <c r="P234" i="4"/>
  <c r="P235" i="4"/>
  <c r="P236" i="4"/>
  <c r="P237" i="4"/>
  <c r="P238" i="4"/>
  <c r="P239" i="4"/>
  <c r="P240" i="4"/>
  <c r="P241" i="4"/>
  <c r="P242" i="4"/>
  <c r="P243" i="4"/>
  <c r="P244" i="4"/>
  <c r="P245" i="4"/>
  <c r="P246" i="4"/>
  <c r="P247" i="4"/>
  <c r="P248" i="4"/>
  <c r="P249" i="4"/>
  <c r="P250" i="4"/>
  <c r="P251" i="4"/>
  <c r="P252" i="4"/>
  <c r="P253" i="4"/>
  <c r="P254" i="4"/>
  <c r="P255" i="4"/>
  <c r="P256" i="4"/>
  <c r="P257" i="4"/>
  <c r="P258" i="4"/>
  <c r="P259" i="4"/>
  <c r="P260" i="4"/>
  <c r="P261" i="4"/>
  <c r="P262" i="4"/>
  <c r="P263" i="4"/>
  <c r="P264" i="4"/>
  <c r="P265" i="4"/>
  <c r="P266" i="4"/>
  <c r="P267" i="4"/>
  <c r="P268" i="4"/>
  <c r="P269" i="4"/>
  <c r="P270" i="4"/>
  <c r="P271" i="4"/>
  <c r="P272" i="4"/>
  <c r="P273" i="4"/>
  <c r="P274" i="4"/>
  <c r="P275" i="4"/>
  <c r="P276" i="4"/>
  <c r="P277" i="4"/>
  <c r="P278" i="4"/>
  <c r="P279" i="4"/>
  <c r="P280" i="4"/>
  <c r="P281" i="4"/>
  <c r="P282" i="4"/>
  <c r="P283" i="4"/>
  <c r="P284" i="4"/>
  <c r="P285" i="4"/>
  <c r="P286" i="4"/>
  <c r="P287" i="4"/>
  <c r="P288" i="4"/>
  <c r="P289" i="4"/>
  <c r="P290" i="4"/>
  <c r="P291" i="4"/>
  <c r="P292" i="4"/>
  <c r="P293" i="4"/>
  <c r="P294" i="4"/>
  <c r="P295" i="4"/>
  <c r="P296" i="4"/>
  <c r="P297" i="4"/>
  <c r="P298" i="4"/>
  <c r="P299" i="4"/>
  <c r="P300" i="4"/>
  <c r="P301" i="4"/>
  <c r="P302" i="4"/>
  <c r="P303" i="4"/>
  <c r="P304" i="4"/>
  <c r="P305" i="4"/>
  <c r="P306" i="4"/>
  <c r="P307" i="4"/>
  <c r="P308" i="4"/>
  <c r="P309" i="4"/>
  <c r="P310" i="4"/>
  <c r="P311" i="4"/>
  <c r="P312" i="4"/>
  <c r="P313" i="4"/>
  <c r="P314" i="4"/>
  <c r="P315" i="4"/>
  <c r="P316" i="4"/>
  <c r="P317" i="4"/>
  <c r="P318" i="4"/>
  <c r="P319" i="4"/>
  <c r="P320" i="4"/>
  <c r="P321" i="4"/>
  <c r="P322" i="4"/>
  <c r="P323" i="4"/>
  <c r="P324" i="4"/>
  <c r="P325" i="4"/>
  <c r="P326" i="4"/>
  <c r="P327" i="4"/>
  <c r="P328" i="4"/>
  <c r="P329" i="4"/>
  <c r="P330" i="4"/>
  <c r="P331" i="4"/>
  <c r="P332" i="4"/>
  <c r="P333" i="4"/>
  <c r="P334" i="4"/>
  <c r="P335" i="4"/>
  <c r="P336" i="4"/>
  <c r="P337" i="4"/>
  <c r="P338" i="4"/>
  <c r="P339" i="4"/>
  <c r="P340" i="4"/>
  <c r="P341" i="4"/>
  <c r="P342" i="4"/>
  <c r="P343" i="4"/>
  <c r="P344" i="4"/>
  <c r="P345" i="4"/>
  <c r="P346" i="4"/>
  <c r="P347" i="4"/>
  <c r="P348" i="4"/>
  <c r="P349" i="4"/>
  <c r="P350" i="4"/>
  <c r="P351" i="4"/>
  <c r="P352" i="4"/>
  <c r="P353" i="4"/>
  <c r="P354" i="4"/>
  <c r="P355" i="4"/>
  <c r="P356" i="4"/>
  <c r="P357" i="4"/>
  <c r="P358" i="4"/>
  <c r="P359" i="4"/>
  <c r="P360" i="4"/>
  <c r="P361" i="4"/>
  <c r="P362" i="4"/>
  <c r="P363" i="4"/>
  <c r="P364" i="4"/>
  <c r="P365" i="4"/>
  <c r="P366" i="4"/>
  <c r="P367" i="4"/>
  <c r="P368" i="4"/>
  <c r="P369" i="4"/>
  <c r="P370" i="4"/>
  <c r="P371" i="4"/>
  <c r="P372" i="4"/>
  <c r="P373" i="4"/>
  <c r="P374" i="4"/>
  <c r="P375" i="4"/>
  <c r="P376" i="4"/>
  <c r="P377" i="4"/>
  <c r="P378" i="4"/>
  <c r="P379" i="4"/>
  <c r="P380" i="4"/>
  <c r="P381" i="4"/>
  <c r="P382" i="4"/>
  <c r="P18" i="4"/>
  <c r="P17" i="4"/>
  <c r="F383" i="4"/>
  <c r="J383" i="4"/>
  <c r="K383" i="4"/>
  <c r="N383" i="4"/>
  <c r="O383" i="4"/>
  <c r="P383" i="4" l="1"/>
  <c r="E30" i="2"/>
  <c r="F30" i="2"/>
  <c r="G30" i="2"/>
  <c r="I30" i="2"/>
  <c r="C30" i="2"/>
  <c r="D30" i="2"/>
  <c r="H30" i="2"/>
  <c r="L30" i="2" l="1"/>
</calcChain>
</file>

<file path=xl/comments1.xml><?xml version="1.0" encoding="utf-8"?>
<comments xmlns="http://schemas.openxmlformats.org/spreadsheetml/2006/main">
  <authors>
    <author>Hemmer Alain</author>
  </authors>
  <commentList>
    <comment ref="C11" authorId="0" shapeId="0">
      <text>
        <r>
          <rPr>
            <b/>
            <sz val="9"/>
            <color indexed="81"/>
            <rFont val="Tahoma"/>
            <family val="2"/>
          </rPr>
          <t>Nombre d'événements de déversement</t>
        </r>
        <r>
          <rPr>
            <sz val="9"/>
            <color indexed="81"/>
            <rFont val="Tahoma"/>
            <family val="2"/>
          </rPr>
          <t xml:space="preserve">
</t>
        </r>
        <r>
          <rPr>
            <b/>
            <sz val="9"/>
            <color indexed="81"/>
            <rFont val="Tahoma"/>
            <family val="2"/>
          </rPr>
          <t>Bassin d'orage:</t>
        </r>
        <r>
          <rPr>
            <sz val="9"/>
            <color indexed="81"/>
            <rFont val="Tahoma"/>
            <family val="2"/>
          </rPr>
          <t xml:space="preserve">  un événement de déversement débute avec le premier déversement au-dessus du seuil du déversoir et se termine avec la vidange complète du bassin d'orage
</t>
        </r>
        <r>
          <rPr>
            <b/>
            <sz val="9"/>
            <color indexed="81"/>
            <rFont val="Tahoma"/>
            <family val="2"/>
          </rPr>
          <t xml:space="preserve">Déversoir d'orage: </t>
        </r>
        <r>
          <rPr>
            <sz val="9"/>
            <color indexed="81"/>
            <rFont val="Tahoma"/>
            <family val="2"/>
          </rPr>
          <t>chaque déversement au-dessus du seuil du déversoir constitue un événement de déversement</t>
        </r>
      </text>
    </comment>
    <comment ref="D11" authorId="0" shapeId="0">
      <text>
        <r>
          <rPr>
            <b/>
            <sz val="9"/>
            <color indexed="81"/>
            <rFont val="Tahoma"/>
            <family val="2"/>
          </rPr>
          <t>Jour calendrier avec déversement</t>
        </r>
        <r>
          <rPr>
            <sz val="9"/>
            <color indexed="81"/>
            <rFont val="Tahoma"/>
            <family val="2"/>
          </rPr>
          <t xml:space="preserve">
oui = 1
non = case vide
 Lorsqu'un événement de déversement s'étend sur 2 jours, il s'agit selon le volet 1 (KOSIM) de 2 jours calendriers avec déversement mais seulement d'un événement de déversement</t>
        </r>
      </text>
    </comment>
    <comment ref="F11" authorId="0" shapeId="0">
      <text>
        <r>
          <rPr>
            <b/>
            <sz val="9"/>
            <color indexed="81"/>
            <rFont val="Tahoma"/>
            <family val="2"/>
          </rPr>
          <t>Nombre d'événements de déversement</t>
        </r>
        <r>
          <rPr>
            <sz val="9"/>
            <color indexed="81"/>
            <rFont val="Tahoma"/>
            <family val="2"/>
          </rPr>
          <t xml:space="preserve">
</t>
        </r>
        <r>
          <rPr>
            <b/>
            <sz val="9"/>
            <color indexed="81"/>
            <rFont val="Tahoma"/>
            <family val="2"/>
          </rPr>
          <t>Bassin d'orage:</t>
        </r>
        <r>
          <rPr>
            <sz val="9"/>
            <color indexed="81"/>
            <rFont val="Tahoma"/>
            <family val="2"/>
          </rPr>
          <t xml:space="preserve">  un événement de déversement débute avec le premier déversement au-dessus du seuil du déversoir et se termine avec la vidange complète du bassin d'orage
</t>
        </r>
        <r>
          <rPr>
            <b/>
            <sz val="9"/>
            <color indexed="81"/>
            <rFont val="Tahoma"/>
            <family val="2"/>
          </rPr>
          <t xml:space="preserve">Déversoir d'orage: </t>
        </r>
        <r>
          <rPr>
            <sz val="9"/>
            <color indexed="81"/>
            <rFont val="Tahoma"/>
            <family val="2"/>
          </rPr>
          <t>chaque déversement au-dessus du seuil du déversoir constitue un événement de déversement</t>
        </r>
      </text>
    </comment>
    <comment ref="G11" authorId="0" shapeId="0">
      <text>
        <r>
          <rPr>
            <b/>
            <sz val="9"/>
            <color indexed="81"/>
            <rFont val="Tahoma"/>
            <family val="2"/>
          </rPr>
          <t>Jour calendrier avec déversement</t>
        </r>
        <r>
          <rPr>
            <sz val="9"/>
            <color indexed="81"/>
            <rFont val="Tahoma"/>
            <family val="2"/>
          </rPr>
          <t xml:space="preserve">
oui = 1
non = case vide
 Lorsqu'un événement de déversement s'étend sur 2 jours, il s'agit selon le volet 1 (KOSIM) de 2 jours calendriers avec déversement mais seulement d'un événement de déversement</t>
        </r>
      </text>
    </comment>
    <comment ref="I11" authorId="0" shapeId="0">
      <text>
        <r>
          <rPr>
            <b/>
            <sz val="9"/>
            <color indexed="81"/>
            <rFont val="Tahoma"/>
            <family val="2"/>
          </rPr>
          <t>Nombre d'événements de déversement</t>
        </r>
        <r>
          <rPr>
            <sz val="9"/>
            <color indexed="81"/>
            <rFont val="Tahoma"/>
            <family val="2"/>
          </rPr>
          <t xml:space="preserve">
</t>
        </r>
        <r>
          <rPr>
            <b/>
            <sz val="9"/>
            <color indexed="81"/>
            <rFont val="Tahoma"/>
            <family val="2"/>
          </rPr>
          <t>Bassin d'orage:</t>
        </r>
        <r>
          <rPr>
            <sz val="9"/>
            <color indexed="81"/>
            <rFont val="Tahoma"/>
            <family val="2"/>
          </rPr>
          <t xml:space="preserve">  un événement de déversement débute avec le premier déversement au-dessus du seuil du déversoir et se termine avec la vidange complète du bassin d'orage
</t>
        </r>
        <r>
          <rPr>
            <b/>
            <sz val="9"/>
            <color indexed="81"/>
            <rFont val="Tahoma"/>
            <family val="2"/>
          </rPr>
          <t xml:space="preserve">Déversoir d'orage: </t>
        </r>
        <r>
          <rPr>
            <sz val="9"/>
            <color indexed="81"/>
            <rFont val="Tahoma"/>
            <family val="2"/>
          </rPr>
          <t>chaque déversement au-dessus du seuil du déversoir constitue un événement de déversement</t>
        </r>
      </text>
    </comment>
    <comment ref="J11" authorId="0" shapeId="0">
      <text>
        <r>
          <rPr>
            <b/>
            <sz val="9"/>
            <color indexed="81"/>
            <rFont val="Tahoma"/>
            <family val="2"/>
          </rPr>
          <t>Jour calendrier avec déversement</t>
        </r>
        <r>
          <rPr>
            <sz val="9"/>
            <color indexed="81"/>
            <rFont val="Tahoma"/>
            <family val="2"/>
          </rPr>
          <t xml:space="preserve">
oui = 1
non = case vide
 Lorsqu'un événement de déversement s'étend sur 2 jours, il s'agit selon le volet 1 (KOSIM) de 2 jours calendriers avec déversement mais seulement d'un événement de déversement</t>
        </r>
      </text>
    </comment>
    <comment ref="L11" authorId="0" shapeId="0">
      <text>
        <r>
          <rPr>
            <b/>
            <sz val="9"/>
            <color indexed="81"/>
            <rFont val="Tahoma"/>
            <family val="2"/>
          </rPr>
          <t>Nombre d'événements de déversement</t>
        </r>
        <r>
          <rPr>
            <sz val="9"/>
            <color indexed="81"/>
            <rFont val="Tahoma"/>
            <family val="2"/>
          </rPr>
          <t xml:space="preserve">
</t>
        </r>
        <r>
          <rPr>
            <b/>
            <sz val="9"/>
            <color indexed="81"/>
            <rFont val="Tahoma"/>
            <family val="2"/>
          </rPr>
          <t>Bassin d'orage:</t>
        </r>
        <r>
          <rPr>
            <sz val="9"/>
            <color indexed="81"/>
            <rFont val="Tahoma"/>
            <family val="2"/>
          </rPr>
          <t xml:space="preserve">  un événement de déversement débute avec le premier déversement au-dessus du seuil du déversoir et se termine avec la vidange complète du bassin d'orage
</t>
        </r>
        <r>
          <rPr>
            <b/>
            <sz val="9"/>
            <color indexed="81"/>
            <rFont val="Tahoma"/>
            <family val="2"/>
          </rPr>
          <t xml:space="preserve">Déversoir d'orage: </t>
        </r>
        <r>
          <rPr>
            <sz val="9"/>
            <color indexed="81"/>
            <rFont val="Tahoma"/>
            <family val="2"/>
          </rPr>
          <t>chaque déversement au-dessus du seuil du déversoir constitue un événement de déversement</t>
        </r>
      </text>
    </comment>
    <comment ref="M11" authorId="0" shapeId="0">
      <text>
        <r>
          <rPr>
            <b/>
            <sz val="9"/>
            <color indexed="81"/>
            <rFont val="Tahoma"/>
            <family val="2"/>
          </rPr>
          <t>Jour calendrier avec déversement</t>
        </r>
        <r>
          <rPr>
            <sz val="9"/>
            <color indexed="81"/>
            <rFont val="Tahoma"/>
            <family val="2"/>
          </rPr>
          <t xml:space="preserve">
oui = 1
non = case vide
 Lorsqu'un événement de déversement s'étend sur 2 jours, il s'agit selon le volet 1 (KOSIM) de 2 jours calendriers avec déversement mais seulement d'un événement de déversement</t>
        </r>
      </text>
    </comment>
    <comment ref="O11" authorId="0" shapeId="0">
      <text>
        <r>
          <rPr>
            <b/>
            <sz val="9"/>
            <color indexed="81"/>
            <rFont val="Tahoma"/>
            <family val="2"/>
          </rPr>
          <t>Nombre d'événements de déversement</t>
        </r>
        <r>
          <rPr>
            <sz val="9"/>
            <color indexed="81"/>
            <rFont val="Tahoma"/>
            <family val="2"/>
          </rPr>
          <t xml:space="preserve">
</t>
        </r>
        <r>
          <rPr>
            <b/>
            <sz val="9"/>
            <color indexed="81"/>
            <rFont val="Tahoma"/>
            <family val="2"/>
          </rPr>
          <t>Bassin d'orage:</t>
        </r>
        <r>
          <rPr>
            <sz val="9"/>
            <color indexed="81"/>
            <rFont val="Tahoma"/>
            <family val="2"/>
          </rPr>
          <t xml:space="preserve">  un événement de déversement débute avec le premier déversement au-dessus du seuil du déversoir et se termine avec la vidange complète du bassin d'orage
</t>
        </r>
        <r>
          <rPr>
            <b/>
            <sz val="9"/>
            <color indexed="81"/>
            <rFont val="Tahoma"/>
            <family val="2"/>
          </rPr>
          <t xml:space="preserve">Déversoir d'orage: </t>
        </r>
        <r>
          <rPr>
            <sz val="9"/>
            <color indexed="81"/>
            <rFont val="Tahoma"/>
            <family val="2"/>
          </rPr>
          <t>chaque déversement au-dessus du seuil du déversoir constitue un événement de déversement</t>
        </r>
      </text>
    </comment>
    <comment ref="P11" authorId="0" shapeId="0">
      <text>
        <r>
          <rPr>
            <b/>
            <sz val="9"/>
            <color indexed="81"/>
            <rFont val="Tahoma"/>
            <family val="2"/>
          </rPr>
          <t>Jour calendrier avec déversement</t>
        </r>
        <r>
          <rPr>
            <sz val="9"/>
            <color indexed="81"/>
            <rFont val="Tahoma"/>
            <family val="2"/>
          </rPr>
          <t xml:space="preserve">
oui = 1
non = case vide
 Lorsqu'un événement de déversement s'étend sur 2 jours, il s'agit selon le volet 1 (KOSIM) de 2 jours calendriers avec déversement mais seulement d'un événement de déversement</t>
        </r>
      </text>
    </comment>
    <comment ref="R11" authorId="0" shapeId="0">
      <text>
        <r>
          <rPr>
            <b/>
            <sz val="9"/>
            <color indexed="81"/>
            <rFont val="Tahoma"/>
            <family val="2"/>
          </rPr>
          <t>Nombre d'événements de déversement</t>
        </r>
        <r>
          <rPr>
            <sz val="9"/>
            <color indexed="81"/>
            <rFont val="Tahoma"/>
            <family val="2"/>
          </rPr>
          <t xml:space="preserve">
</t>
        </r>
        <r>
          <rPr>
            <b/>
            <sz val="9"/>
            <color indexed="81"/>
            <rFont val="Tahoma"/>
            <family val="2"/>
          </rPr>
          <t>Bassin d'orage:</t>
        </r>
        <r>
          <rPr>
            <sz val="9"/>
            <color indexed="81"/>
            <rFont val="Tahoma"/>
            <family val="2"/>
          </rPr>
          <t xml:space="preserve">  un événement de déversement débute avec le premier déversement au-dessus du seuil du déversoir et se termine avec la vidange complète du bassin d'orage
</t>
        </r>
        <r>
          <rPr>
            <b/>
            <sz val="9"/>
            <color indexed="81"/>
            <rFont val="Tahoma"/>
            <family val="2"/>
          </rPr>
          <t xml:space="preserve">Déversoir d'orage: </t>
        </r>
        <r>
          <rPr>
            <sz val="9"/>
            <color indexed="81"/>
            <rFont val="Tahoma"/>
            <family val="2"/>
          </rPr>
          <t>chaque déversement au-dessus du seuil du déversoir constitue un événement de déversement</t>
        </r>
      </text>
    </comment>
    <comment ref="S11" authorId="0" shapeId="0">
      <text>
        <r>
          <rPr>
            <b/>
            <sz val="9"/>
            <color indexed="81"/>
            <rFont val="Tahoma"/>
            <family val="2"/>
          </rPr>
          <t>Jour calendrier avec déversement</t>
        </r>
        <r>
          <rPr>
            <sz val="9"/>
            <color indexed="81"/>
            <rFont val="Tahoma"/>
            <family val="2"/>
          </rPr>
          <t xml:space="preserve">
oui = 1
non = case vide
 Lorsqu'un événement de déversement s'étend sur 2 jours, il s'agit selon le volet 1 (KOSIM) de 2 jours calendriers avec déversement mais seulement d'un événement de déversement</t>
        </r>
      </text>
    </comment>
    <comment ref="U11" authorId="0" shapeId="0">
      <text>
        <r>
          <rPr>
            <b/>
            <sz val="9"/>
            <color indexed="81"/>
            <rFont val="Tahoma"/>
            <family val="2"/>
          </rPr>
          <t>Nombre d'événements de déversement</t>
        </r>
        <r>
          <rPr>
            <sz val="9"/>
            <color indexed="81"/>
            <rFont val="Tahoma"/>
            <family val="2"/>
          </rPr>
          <t xml:space="preserve">
</t>
        </r>
        <r>
          <rPr>
            <b/>
            <sz val="9"/>
            <color indexed="81"/>
            <rFont val="Tahoma"/>
            <family val="2"/>
          </rPr>
          <t>Bassin d'orage:</t>
        </r>
        <r>
          <rPr>
            <sz val="9"/>
            <color indexed="81"/>
            <rFont val="Tahoma"/>
            <family val="2"/>
          </rPr>
          <t xml:space="preserve">  un événement de déversement débute avec le premier déversement au-dessus du seuil du déversoir et se termine avec la vidange complète du bassin d'orage
</t>
        </r>
        <r>
          <rPr>
            <b/>
            <sz val="9"/>
            <color indexed="81"/>
            <rFont val="Tahoma"/>
            <family val="2"/>
          </rPr>
          <t xml:space="preserve">Déversoir d'orage: </t>
        </r>
        <r>
          <rPr>
            <sz val="9"/>
            <color indexed="81"/>
            <rFont val="Tahoma"/>
            <family val="2"/>
          </rPr>
          <t>chaque déversement au-dessus du seuil du déversoir constitue un événement de déversement</t>
        </r>
      </text>
    </comment>
    <comment ref="V11" authorId="0" shapeId="0">
      <text>
        <r>
          <rPr>
            <b/>
            <sz val="9"/>
            <color indexed="81"/>
            <rFont val="Tahoma"/>
            <family val="2"/>
          </rPr>
          <t>Jour calendrier avec déversement</t>
        </r>
        <r>
          <rPr>
            <sz val="9"/>
            <color indexed="81"/>
            <rFont val="Tahoma"/>
            <family val="2"/>
          </rPr>
          <t xml:space="preserve">
oui = 1
non = case vide
 Lorsqu'un événement de déversement s'étend sur 2 jours, il s'agit selon le volet 1 (KOSIM) de 2 jours calendriers avec déversement mais seulement d'un événement de déversement</t>
        </r>
      </text>
    </comment>
    <comment ref="X11" authorId="0" shapeId="0">
      <text>
        <r>
          <rPr>
            <b/>
            <sz val="9"/>
            <color indexed="81"/>
            <rFont val="Tahoma"/>
            <family val="2"/>
          </rPr>
          <t>Nombre d'événements de déversement</t>
        </r>
        <r>
          <rPr>
            <sz val="9"/>
            <color indexed="81"/>
            <rFont val="Tahoma"/>
            <family val="2"/>
          </rPr>
          <t xml:space="preserve">
</t>
        </r>
        <r>
          <rPr>
            <b/>
            <sz val="9"/>
            <color indexed="81"/>
            <rFont val="Tahoma"/>
            <family val="2"/>
          </rPr>
          <t>Bassin d'orage:</t>
        </r>
        <r>
          <rPr>
            <sz val="9"/>
            <color indexed="81"/>
            <rFont val="Tahoma"/>
            <family val="2"/>
          </rPr>
          <t xml:space="preserve">  un événement de déversement débute avec le premier déversement au-dessus du seuil du déversoir et se termine avec la vidange complète du bassin d'orage
</t>
        </r>
        <r>
          <rPr>
            <b/>
            <sz val="9"/>
            <color indexed="81"/>
            <rFont val="Tahoma"/>
            <family val="2"/>
          </rPr>
          <t xml:space="preserve">Déversoir d'orage: </t>
        </r>
        <r>
          <rPr>
            <sz val="9"/>
            <color indexed="81"/>
            <rFont val="Tahoma"/>
            <family val="2"/>
          </rPr>
          <t>chaque déversement au-dessus du seuil du déversoir constitue un événement de déversement</t>
        </r>
      </text>
    </comment>
    <comment ref="Y11" authorId="0" shapeId="0">
      <text>
        <r>
          <rPr>
            <b/>
            <sz val="9"/>
            <color indexed="81"/>
            <rFont val="Tahoma"/>
            <family val="2"/>
          </rPr>
          <t>Jour calendrier avec déversement</t>
        </r>
        <r>
          <rPr>
            <sz val="9"/>
            <color indexed="81"/>
            <rFont val="Tahoma"/>
            <family val="2"/>
          </rPr>
          <t xml:space="preserve">
oui = 1
non = case vide
 Lorsqu'un événement de déversement s'étend sur 2 jours, il s'agit selon le volet 1 (KOSIM) de 2 jours calendriers avec déversement mais seulement d'un événement de déversement</t>
        </r>
      </text>
    </comment>
    <comment ref="AA11" authorId="0" shapeId="0">
      <text>
        <r>
          <rPr>
            <b/>
            <sz val="9"/>
            <color indexed="81"/>
            <rFont val="Tahoma"/>
            <family val="2"/>
          </rPr>
          <t>Nombre d'événements de déversement</t>
        </r>
        <r>
          <rPr>
            <sz val="9"/>
            <color indexed="81"/>
            <rFont val="Tahoma"/>
            <family val="2"/>
          </rPr>
          <t xml:space="preserve">
</t>
        </r>
        <r>
          <rPr>
            <b/>
            <sz val="9"/>
            <color indexed="81"/>
            <rFont val="Tahoma"/>
            <family val="2"/>
          </rPr>
          <t>Bassin d'orage:</t>
        </r>
        <r>
          <rPr>
            <sz val="9"/>
            <color indexed="81"/>
            <rFont val="Tahoma"/>
            <family val="2"/>
          </rPr>
          <t xml:space="preserve">  un événement de déversement débute avec le premier déversement au-dessus du seuil du déversoir et se termine avec la vidange complète du bassin d'orage
</t>
        </r>
        <r>
          <rPr>
            <b/>
            <sz val="9"/>
            <color indexed="81"/>
            <rFont val="Tahoma"/>
            <family val="2"/>
          </rPr>
          <t xml:space="preserve">Déversoir d'orage: </t>
        </r>
        <r>
          <rPr>
            <sz val="9"/>
            <color indexed="81"/>
            <rFont val="Tahoma"/>
            <family val="2"/>
          </rPr>
          <t>chaque déversement au-dessus du seuil du déversoir constitue un événement de déversement</t>
        </r>
      </text>
    </comment>
    <comment ref="AB11" authorId="0" shapeId="0">
      <text>
        <r>
          <rPr>
            <b/>
            <sz val="9"/>
            <color indexed="81"/>
            <rFont val="Tahoma"/>
            <family val="2"/>
          </rPr>
          <t>Jour calendrier avec déversement</t>
        </r>
        <r>
          <rPr>
            <sz val="9"/>
            <color indexed="81"/>
            <rFont val="Tahoma"/>
            <family val="2"/>
          </rPr>
          <t xml:space="preserve">
oui = 1
non = case vide
 Lorsqu'un événement de déversement s'étend sur 2 jours, il s'agit selon le volet 1 (KOSIM) de 2 jours calendriers avec déversement mais seulement d'un événement de déversement</t>
        </r>
      </text>
    </comment>
    <comment ref="AD11" authorId="0" shapeId="0">
      <text>
        <r>
          <rPr>
            <b/>
            <sz val="9"/>
            <color indexed="81"/>
            <rFont val="Tahoma"/>
            <family val="2"/>
          </rPr>
          <t>Nombre d'événements de déversement</t>
        </r>
        <r>
          <rPr>
            <sz val="9"/>
            <color indexed="81"/>
            <rFont val="Tahoma"/>
            <family val="2"/>
          </rPr>
          <t xml:space="preserve">
</t>
        </r>
        <r>
          <rPr>
            <b/>
            <sz val="9"/>
            <color indexed="81"/>
            <rFont val="Tahoma"/>
            <family val="2"/>
          </rPr>
          <t>Bassin d'orage:</t>
        </r>
        <r>
          <rPr>
            <sz val="9"/>
            <color indexed="81"/>
            <rFont val="Tahoma"/>
            <family val="2"/>
          </rPr>
          <t xml:space="preserve">  un événement de déversement débute avec le premier déversement au-dessus du seuil du déversoir et se termine avec la vidange complète du bassin d'orage
</t>
        </r>
        <r>
          <rPr>
            <b/>
            <sz val="9"/>
            <color indexed="81"/>
            <rFont val="Tahoma"/>
            <family val="2"/>
          </rPr>
          <t xml:space="preserve">Déversoir d'orage: </t>
        </r>
        <r>
          <rPr>
            <sz val="9"/>
            <color indexed="81"/>
            <rFont val="Tahoma"/>
            <family val="2"/>
          </rPr>
          <t>chaque déversement au-dessus du seuil du déversoir constitue un événement de déversement</t>
        </r>
      </text>
    </comment>
    <comment ref="AE11" authorId="0" shapeId="0">
      <text>
        <r>
          <rPr>
            <b/>
            <sz val="9"/>
            <color indexed="81"/>
            <rFont val="Tahoma"/>
            <family val="2"/>
          </rPr>
          <t>Jour calendrier avec déversement</t>
        </r>
        <r>
          <rPr>
            <sz val="9"/>
            <color indexed="81"/>
            <rFont val="Tahoma"/>
            <family val="2"/>
          </rPr>
          <t xml:space="preserve">
oui = 1
non = case vide
 Lorsqu'un événement de déversement s'étend sur 2 jours, il s'agit selon le volet 1 (KOSIM) de 2 jours calendriers avec déversement mais seulement d'un événement de déversement</t>
        </r>
      </text>
    </comment>
    <comment ref="AG11" authorId="0" shapeId="0">
      <text>
        <r>
          <rPr>
            <b/>
            <sz val="9"/>
            <color indexed="81"/>
            <rFont val="Tahoma"/>
            <family val="2"/>
          </rPr>
          <t>Nombre d'événements de déversement</t>
        </r>
        <r>
          <rPr>
            <sz val="9"/>
            <color indexed="81"/>
            <rFont val="Tahoma"/>
            <family val="2"/>
          </rPr>
          <t xml:space="preserve">
</t>
        </r>
        <r>
          <rPr>
            <b/>
            <sz val="9"/>
            <color indexed="81"/>
            <rFont val="Tahoma"/>
            <family val="2"/>
          </rPr>
          <t>Bassin d'orage:</t>
        </r>
        <r>
          <rPr>
            <sz val="9"/>
            <color indexed="81"/>
            <rFont val="Tahoma"/>
            <family val="2"/>
          </rPr>
          <t xml:space="preserve">  un événement de déversement débute avec le premier déversement au-dessus du seuil du déversoir et se termine avec la vidange complète du bassin d'orage
</t>
        </r>
        <r>
          <rPr>
            <b/>
            <sz val="9"/>
            <color indexed="81"/>
            <rFont val="Tahoma"/>
            <family val="2"/>
          </rPr>
          <t xml:space="preserve">Déversoir d'orage: </t>
        </r>
        <r>
          <rPr>
            <sz val="9"/>
            <color indexed="81"/>
            <rFont val="Tahoma"/>
            <family val="2"/>
          </rPr>
          <t>chaque déversement au-dessus du seuil du déversoir constitue un événement de déversement</t>
        </r>
      </text>
    </comment>
    <comment ref="AH11" authorId="0" shapeId="0">
      <text>
        <r>
          <rPr>
            <b/>
            <sz val="9"/>
            <color indexed="81"/>
            <rFont val="Tahoma"/>
            <family val="2"/>
          </rPr>
          <t>Jour calendrier avec déversement</t>
        </r>
        <r>
          <rPr>
            <sz val="9"/>
            <color indexed="81"/>
            <rFont val="Tahoma"/>
            <family val="2"/>
          </rPr>
          <t xml:space="preserve">
oui = 1
non = case vide
 Lorsqu'un événement de déversement s'étend sur 2 jours, il s'agit selon le volet 1 (KOSIM) de 2 jours calendriers avec déversement mais seulement d'un événement de déversement</t>
        </r>
      </text>
    </comment>
    <comment ref="AJ11" authorId="0" shapeId="0">
      <text>
        <r>
          <rPr>
            <b/>
            <sz val="9"/>
            <color indexed="81"/>
            <rFont val="Tahoma"/>
            <family val="2"/>
          </rPr>
          <t>Nombre d'événements de déversement</t>
        </r>
        <r>
          <rPr>
            <sz val="9"/>
            <color indexed="81"/>
            <rFont val="Tahoma"/>
            <family val="2"/>
          </rPr>
          <t xml:space="preserve">
</t>
        </r>
        <r>
          <rPr>
            <b/>
            <sz val="9"/>
            <color indexed="81"/>
            <rFont val="Tahoma"/>
            <family val="2"/>
          </rPr>
          <t>Bassin d'orage:</t>
        </r>
        <r>
          <rPr>
            <sz val="9"/>
            <color indexed="81"/>
            <rFont val="Tahoma"/>
            <family val="2"/>
          </rPr>
          <t xml:space="preserve">  un événement de déversement débute avec le premier déversement au-dessus du seuil du déversoir et se termine avec la vidange complète du bassin d'orage
</t>
        </r>
        <r>
          <rPr>
            <b/>
            <sz val="9"/>
            <color indexed="81"/>
            <rFont val="Tahoma"/>
            <family val="2"/>
          </rPr>
          <t xml:space="preserve">Déversoir d'orage: </t>
        </r>
        <r>
          <rPr>
            <sz val="9"/>
            <color indexed="81"/>
            <rFont val="Tahoma"/>
            <family val="2"/>
          </rPr>
          <t>chaque déversement au-dessus du seuil du déversoir constitue un événement de déversement</t>
        </r>
      </text>
    </comment>
    <comment ref="AK11" authorId="0" shapeId="0">
      <text>
        <r>
          <rPr>
            <b/>
            <sz val="9"/>
            <color indexed="81"/>
            <rFont val="Tahoma"/>
            <family val="2"/>
          </rPr>
          <t>Jour calendrier avec déversement</t>
        </r>
        <r>
          <rPr>
            <sz val="9"/>
            <color indexed="81"/>
            <rFont val="Tahoma"/>
            <family val="2"/>
          </rPr>
          <t xml:space="preserve">
oui = 1
non = case vide
 Lorsqu'un événement de déversement s'étend sur 2 jours, il s'agit selon le volet 1 (KOSIM) de 2 jours calendriers avec déversement mais seulement d'un événement de déversement</t>
        </r>
      </text>
    </comment>
  </commentList>
</comments>
</file>

<file path=xl/comments2.xml><?xml version="1.0" encoding="utf-8"?>
<comments xmlns="http://schemas.openxmlformats.org/spreadsheetml/2006/main">
  <authors>
    <author>Hemmer Alain</author>
  </authors>
  <commentList>
    <comment ref="D15" authorId="0" shapeId="0">
      <text>
        <r>
          <rPr>
            <sz val="9"/>
            <color indexed="81"/>
            <rFont val="Tahoma"/>
            <family val="2"/>
          </rPr>
          <t xml:space="preserve">Pour le cas de plusieurs événements par jour le début du premier est à considérer.
</t>
        </r>
      </text>
    </comment>
    <comment ref="E15" authorId="0" shapeId="0">
      <text>
        <r>
          <rPr>
            <sz val="9"/>
            <color indexed="81"/>
            <rFont val="Tahoma"/>
            <family val="2"/>
          </rPr>
          <t xml:space="preserve">Pour le cas de plusieurs événements par jour la fin du dernier est à considérer.
</t>
        </r>
      </text>
    </comment>
    <comment ref="F15" authorId="0" shapeId="0">
      <text>
        <r>
          <rPr>
            <sz val="9"/>
            <color indexed="81"/>
            <rFont val="Tahoma"/>
            <family val="2"/>
          </rPr>
          <t>Pour le cas de plusieurs événements par jour la somme des durées est à considérer.</t>
        </r>
      </text>
    </comment>
    <comment ref="H15" authorId="0" shapeId="0">
      <text>
        <r>
          <rPr>
            <sz val="9"/>
            <color indexed="81"/>
            <rFont val="Tahoma"/>
            <family val="2"/>
          </rPr>
          <t xml:space="preserve">Pour le cas de plusieurs événements par jour le début du premier est à considérer.
</t>
        </r>
      </text>
    </comment>
    <comment ref="I15" authorId="0" shapeId="0">
      <text>
        <r>
          <rPr>
            <sz val="9"/>
            <color indexed="81"/>
            <rFont val="Tahoma"/>
            <family val="2"/>
          </rPr>
          <t xml:space="preserve">Pour le cas de plusieurs événements par jour la fin du dernier est à considérer.
</t>
        </r>
      </text>
    </comment>
    <comment ref="J15" authorId="0" shapeId="0">
      <text>
        <r>
          <rPr>
            <sz val="9"/>
            <color indexed="81"/>
            <rFont val="Tahoma"/>
            <family val="2"/>
          </rPr>
          <t>Pour le cas de plusieurs événements par jour la somme des durées est à considérer.</t>
        </r>
      </text>
    </comment>
    <comment ref="K15" authorId="0" shapeId="0">
      <text>
        <r>
          <rPr>
            <sz val="9"/>
            <color indexed="81"/>
            <rFont val="Tahoma"/>
            <family val="2"/>
          </rPr>
          <t>Pour le cas de plusieurs événements par jour la somme des volumes est à considérer.</t>
        </r>
      </text>
    </comment>
    <comment ref="L15" authorId="0" shapeId="0">
      <text>
        <r>
          <rPr>
            <sz val="9"/>
            <color indexed="81"/>
            <rFont val="Tahoma"/>
            <family val="2"/>
          </rPr>
          <t xml:space="preserve">Pour le cas de plusieurs événements par jour le début du premier est à considérer.
</t>
        </r>
      </text>
    </comment>
    <comment ref="M15" authorId="0" shapeId="0">
      <text>
        <r>
          <rPr>
            <sz val="9"/>
            <color indexed="81"/>
            <rFont val="Tahoma"/>
            <family val="2"/>
          </rPr>
          <t xml:space="preserve">Pour le cas de plusieurs événements par jour la fin du dernier est à considérer.
</t>
        </r>
      </text>
    </comment>
    <comment ref="N15" authorId="0" shapeId="0">
      <text>
        <r>
          <rPr>
            <sz val="9"/>
            <color indexed="81"/>
            <rFont val="Tahoma"/>
            <family val="2"/>
          </rPr>
          <t>Pour le cas de plusieurs événements par jour la somme des durées est à considérer.</t>
        </r>
      </text>
    </comment>
    <comment ref="O15" authorId="0" shapeId="0">
      <text>
        <r>
          <rPr>
            <sz val="9"/>
            <color indexed="81"/>
            <rFont val="Tahoma"/>
            <family val="2"/>
          </rPr>
          <t>Pour le cas de plusieurs événements par jour la somme des volumes est à considérer.</t>
        </r>
      </text>
    </comment>
  </commentList>
</comments>
</file>

<file path=xl/sharedStrings.xml><?xml version="1.0" encoding="utf-8"?>
<sst xmlns="http://schemas.openxmlformats.org/spreadsheetml/2006/main" count="226" uniqueCount="102">
  <si>
    <t>Exploitant de l'ouvrage :</t>
  </si>
  <si>
    <t>N° autorisation EAU/AUT :</t>
  </si>
  <si>
    <t>Dénomination de l'ouvrage :</t>
  </si>
  <si>
    <t xml:space="preserve">Coordonnées nationales (LUREF) de l’ouvrage :  </t>
  </si>
  <si>
    <t>Coordonnées nationales (LUREF) de l’exutoire :</t>
  </si>
  <si>
    <t>Ouvrage en service depuis :</t>
  </si>
  <si>
    <t>Registre pour l'année :</t>
  </si>
  <si>
    <t>Date :</t>
  </si>
  <si>
    <t>Mois</t>
  </si>
  <si>
    <t>Janvier</t>
  </si>
  <si>
    <t>Février</t>
  </si>
  <si>
    <t>Mars</t>
  </si>
  <si>
    <t>Avril</t>
  </si>
  <si>
    <t>Mai</t>
  </si>
  <si>
    <t>Juin</t>
  </si>
  <si>
    <t>Juillet</t>
  </si>
  <si>
    <t>Août</t>
  </si>
  <si>
    <t>Septembre</t>
  </si>
  <si>
    <t>Octobre</t>
  </si>
  <si>
    <t>Novembre</t>
  </si>
  <si>
    <t>Décembre</t>
  </si>
  <si>
    <t>Durée</t>
  </si>
  <si>
    <t>Jours</t>
  </si>
  <si>
    <t>h:min</t>
  </si>
  <si>
    <t>n</t>
  </si>
  <si>
    <t>Déversoir de décantation 
(Klärüberlauf)</t>
  </si>
  <si>
    <t>Jours avec déversement</t>
  </si>
  <si>
    <t>Bassin tributaire de la STEP :</t>
  </si>
  <si>
    <t>Date dernier contrôle/calibrage des équipements de mesurage :</t>
  </si>
  <si>
    <t>Déversoir d'orage
(Beckenüberlauf)</t>
  </si>
  <si>
    <r>
      <t xml:space="preserve">Type de l’ouvrage </t>
    </r>
    <r>
      <rPr>
        <sz val="7"/>
        <color theme="1"/>
        <rFont val="Arial"/>
        <family val="2"/>
      </rPr>
      <t>(bassin d’orage DB ou FB, canal de rétention SKO ou SKU, …) :</t>
    </r>
  </si>
  <si>
    <t>(*) en vue d'une meilleure comparabilité des données une hystérésis de 5 cm est à prendre en compte</t>
  </si>
  <si>
    <t>Personne de contact :</t>
  </si>
  <si>
    <t>Date:</t>
  </si>
  <si>
    <t>Date</t>
  </si>
  <si>
    <t>Somme</t>
  </si>
  <si>
    <t>m³</t>
  </si>
  <si>
    <t>Bassin de décantation (Durchlaufbecken)</t>
  </si>
  <si>
    <t>Événement de déversement volet 1**</t>
  </si>
  <si>
    <t xml:space="preserve">Événement de mise en eau volet 1 et 2 </t>
  </si>
  <si>
    <t>Bassin tampon (Fangbecken)</t>
  </si>
  <si>
    <t>Bassin se remplit
(Becken füllt sich)</t>
  </si>
  <si>
    <t>Déversoir de décantation actif
(Klärüberlauf aktiv)</t>
  </si>
  <si>
    <t>Déversoir de décantation inactif
(Klärüberlauf inaktiv)</t>
  </si>
  <si>
    <t>Bassin est complètement vide
(Becken ist komplett leer)</t>
  </si>
  <si>
    <t>Déversoir d'orage actif
(Beckenüberlauf aktiv)</t>
  </si>
  <si>
    <t>Déversoir d'orage inactif
(Beckenüberlauf inaktiv)</t>
  </si>
  <si>
    <t>Début mise en eau du bassin
(Einstaubeginn)*</t>
  </si>
  <si>
    <t>Début du déversement
(Überlaufbeginn)*</t>
  </si>
  <si>
    <t>Fin du déversement
(Überlaufende)*</t>
  </si>
  <si>
    <t>Fin mise en eau du bassin
(Einstauende)*</t>
  </si>
  <si>
    <r>
      <t xml:space="preserve">Type de l’ouvrage </t>
    </r>
    <r>
      <rPr>
        <sz val="7"/>
        <color theme="1"/>
        <rFont val="Arial"/>
        <family val="2"/>
      </rPr>
      <t>(bassin d’orage DB/FB, canal de rétention SKO/SKU, …)</t>
    </r>
    <r>
      <rPr>
        <sz val="9"/>
        <color theme="1"/>
        <rFont val="Arial"/>
        <family val="2"/>
      </rPr>
      <t xml:space="preserve"> :</t>
    </r>
  </si>
  <si>
    <t>MAI</t>
  </si>
  <si>
    <t>JUIN</t>
  </si>
  <si>
    <t>AOUT</t>
  </si>
  <si>
    <t>Σ</t>
  </si>
  <si>
    <t>Personne de contact:</t>
  </si>
  <si>
    <t>Σ jours calendriers avec déversement :</t>
  </si>
  <si>
    <t>Σ événements de déversement enregistrés :</t>
  </si>
  <si>
    <t>Jours calendriers avec déversements et nombre d'événements de déversement par jour (selon recommandation AGE décembre 2016) :</t>
  </si>
  <si>
    <t>Registre pour l'année:</t>
  </si>
  <si>
    <t>m</t>
  </si>
  <si>
    <t>j</t>
  </si>
  <si>
    <t>Registre annuel relatif à l'enregistrement de la fréquence de déversement des bassins d'orage</t>
  </si>
  <si>
    <t>Début</t>
  </si>
  <si>
    <t>Fin</t>
  </si>
  <si>
    <t>Niveau maximal de l'eau</t>
  </si>
  <si>
    <t>cm</t>
  </si>
  <si>
    <t>Volume d'évacuation</t>
  </si>
  <si>
    <t>Volume du bassin d'orage :</t>
  </si>
  <si>
    <r>
      <t>Débit de sortie du bassin d'orage (Q</t>
    </r>
    <r>
      <rPr>
        <sz val="8"/>
        <color theme="1"/>
        <rFont val="Arial"/>
        <family val="2"/>
      </rPr>
      <t xml:space="preserve">Dr) </t>
    </r>
    <r>
      <rPr>
        <sz val="9"/>
        <color theme="1"/>
        <rFont val="Arial"/>
        <family val="2"/>
      </rPr>
      <t>:</t>
    </r>
  </si>
  <si>
    <t>ha</t>
  </si>
  <si>
    <t>l/s</t>
  </si>
  <si>
    <t>Σ volume d'évacuation</t>
  </si>
  <si>
    <t>Σ :</t>
  </si>
  <si>
    <t>Mise en eau du bassin
(Beckeneinstau)</t>
  </si>
  <si>
    <t>Emplacement (localité) :</t>
  </si>
  <si>
    <t>Remarques :</t>
  </si>
  <si>
    <t>Niveau supérieur du dégrilleur :</t>
  </si>
  <si>
    <t>(**) lorsqu'un événement de déversement s'étend sur 2 jours, il s'agit selon le volet 1 (KOSIM) de 2 jours calendriers avec déversement mais seulement d'un événement de déversement</t>
  </si>
  <si>
    <r>
      <t xml:space="preserve">Type équipements de mesurage </t>
    </r>
    <r>
      <rPr>
        <sz val="7"/>
        <color theme="1"/>
        <rFont val="Arial"/>
        <family val="2"/>
      </rPr>
      <t xml:space="preserve">(pression hydrostatique, ultrasons, ...) </t>
    </r>
    <r>
      <rPr>
        <sz val="9"/>
        <color theme="1"/>
        <rFont val="Arial"/>
        <family val="2"/>
      </rPr>
      <t>:</t>
    </r>
  </si>
  <si>
    <r>
      <t xml:space="preserve">Type équipements de mesurage </t>
    </r>
    <r>
      <rPr>
        <sz val="7"/>
        <color theme="1"/>
        <rFont val="Arial"/>
        <family val="2"/>
      </rPr>
      <t>(pression hydrostatique, ultrasons, ...) :</t>
    </r>
  </si>
  <si>
    <r>
      <t xml:space="preserve">Type équipements de mesurage </t>
    </r>
    <r>
      <rPr>
        <sz val="7"/>
        <color theme="1"/>
        <rFont val="Arial"/>
        <family val="2"/>
      </rPr>
      <t>(pression hydrostatique, ultrasons, ...)</t>
    </r>
    <r>
      <rPr>
        <sz val="9"/>
        <color theme="1"/>
        <rFont val="Arial"/>
        <family val="2"/>
      </rPr>
      <t xml:space="preserve"> :</t>
    </r>
  </si>
  <si>
    <t xml:space="preserve">Registre annuel relatif à l'enregistrement de la fréquence de déversement des ouvrages de délestage </t>
  </si>
  <si>
    <r>
      <t xml:space="preserve">Le présent fichier excel se rapporte à l'enregistrement de la fréquence de déversement des ouvrages de délestage conformément à l'autorisation selon la </t>
    </r>
    <r>
      <rPr>
        <b/>
        <i/>
        <sz val="10"/>
        <color theme="1"/>
        <rFont val="Arial"/>
        <family val="2"/>
      </rPr>
      <t xml:space="preserve">loi modifiée du 19 décembre 2008 relative à l'eau </t>
    </r>
    <r>
      <rPr>
        <sz val="10"/>
        <color theme="1"/>
        <rFont val="Arial"/>
        <family val="2"/>
      </rPr>
      <t xml:space="preserve">et comporte deux volets:
1) Le </t>
    </r>
    <r>
      <rPr>
        <b/>
        <u/>
        <sz val="10"/>
        <color theme="1"/>
        <rFont val="Arial"/>
        <family val="2"/>
      </rPr>
      <t>volet 1</t>
    </r>
    <r>
      <rPr>
        <sz val="10"/>
        <color theme="1"/>
        <rFont val="Arial"/>
        <family val="2"/>
      </rPr>
      <t xml:space="preserve"> concerne tous les ouvrages de délestage (bassins d'orage, déversoir d'orage, trop-pleins). La définition d'un événement de déversement est telle que communiquée dans la </t>
    </r>
    <r>
      <rPr>
        <b/>
        <i/>
        <sz val="10"/>
        <color theme="1"/>
        <rFont val="Arial"/>
        <family val="2"/>
      </rPr>
      <t xml:space="preserve">recommandation de l'Administration de la gestion de l'eau de décembre 2016, </t>
    </r>
    <r>
      <rPr>
        <sz val="10"/>
        <color theme="1"/>
        <rFont val="Arial"/>
        <family val="2"/>
      </rPr>
      <t>c'est-à-dire :</t>
    </r>
    <r>
      <rPr>
        <i/>
        <sz val="10"/>
        <color theme="1"/>
        <rFont val="Arial"/>
        <family val="2"/>
      </rPr>
      <t xml:space="preserve"> 
- Pour les bassins d'orage un événement de déversement débute avec le premier déversement au-dessus du seuil du déversoir et se termine avec la vidange complète du bassin d'orage
- Pour les déversoirs d'orage chaque déversement au-dessus du seuil du déversoir constitue un événement de déversement
</t>
    </r>
    <r>
      <rPr>
        <sz val="10"/>
        <color theme="1"/>
        <rFont val="Arial"/>
        <family val="2"/>
      </rPr>
      <t>En vue d'une meilleure comparabilité des données une hystérésis de 5 cm est à prendre en compte.</t>
    </r>
    <r>
      <rPr>
        <i/>
        <sz val="10"/>
        <color theme="1"/>
        <rFont val="Arial"/>
        <family val="2"/>
      </rPr>
      <t xml:space="preserve"> </t>
    </r>
    <r>
      <rPr>
        <sz val="10"/>
        <color theme="1"/>
        <rFont val="Arial"/>
        <family val="2"/>
      </rPr>
      <t xml:space="preserve">Le but de ce volet est principalement la comparaison des données mesurées avec les résultats du calcul de la charge polluante (KOSIM) en vue d'une évaluation des ouvrages.
2) Le </t>
    </r>
    <r>
      <rPr>
        <b/>
        <u/>
        <sz val="10"/>
        <color theme="1"/>
        <rFont val="Arial"/>
        <family val="2"/>
      </rPr>
      <t>volet 2</t>
    </r>
    <r>
      <rPr>
        <sz val="10"/>
        <color theme="1"/>
        <rFont val="Arial"/>
        <family val="2"/>
      </rPr>
      <t xml:space="preserve"> concerne uniquement les bassins d'orage. Chaque déversement au-dessus du seuil constitue un événement de déversement. En vue d'une meilleure comparabilité des données une hystérésis de 5 cm est à prendre en compte. Le but de ce volet est l'évaluation des ouvrages ainsi que le dépistage de problèmes éventuels au niveau du bassin tributaire (eaux allogènes, etc.) ou du bassin d'orage (calibrage des équipements de mesurage, etc.)
Les deux tableaux qui suivent illustrent la différence entre la définition d'un événement de déversement pour les deux volets. Le présent fichier comprend également un exemple simplifié visualisant la différence.</t>
    </r>
  </si>
  <si>
    <t>Surface tributaire du bassin d'orage (Au) :</t>
  </si>
  <si>
    <t>ED</t>
  </si>
  <si>
    <t>JD</t>
  </si>
  <si>
    <t>JANVIER</t>
  </si>
  <si>
    <t>FÉVRIER</t>
  </si>
  <si>
    <t>AVRIL</t>
  </si>
  <si>
    <t>MARS</t>
  </si>
  <si>
    <t>JUILLET</t>
  </si>
  <si>
    <t>SEPTEMBRE</t>
  </si>
  <si>
    <t>OCTOBRE</t>
  </si>
  <si>
    <t>NOVEMBRE</t>
  </si>
  <si>
    <t>DÉCEMBRE</t>
  </si>
  <si>
    <t>Fréquence de déversement
(Entlastungshäufigkeit)</t>
  </si>
  <si>
    <t>Volume d'évacuation
(Entlastungsvolumen)</t>
  </si>
  <si>
    <t>Durée du délestage
(Entlastungsdauer)</t>
  </si>
  <si>
    <t>Événement de déversement volet 2</t>
  </si>
  <si>
    <r>
      <t xml:space="preserve">Notons que le présent fichier excel est à compléter avec les données des événements de déversement de l'année écoulée et à envoyer à l'Administration de la gestion de l'eau </t>
    </r>
    <r>
      <rPr>
        <b/>
        <sz val="10"/>
        <color theme="1"/>
        <rFont val="Arial"/>
        <family val="2"/>
      </rPr>
      <t>par courrier électronique à l'adresse protection@eau.etat.lu au plus tard pour le 31 janvier de l'année suivante. A tout moment et sur simple demande, ce registre est à remettre à la disposition des autorités compétentes.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</si>
</sst>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yy;@"/>
    <numFmt numFmtId="165" formatCode="dd"/>
    <numFmt numFmtId="166" formatCode="[h]:mm;@"/>
    <numFmt numFmtId="167" formatCode="[hh]:mm;@"/>
    <numFmt numFmtId="168" formatCode="d/mm/yyyy;@"/>
    <numFmt numFmtId="169" formatCode="[$-1046E]hh:mm:ss;@"/>
  </numFmts>
  <fonts count="21" x14ac:knownFonts="1">
    <font>
      <sz val="11"/>
      <color theme="1"/>
      <name val="Calibri"/>
      <family val="2"/>
      <scheme val="minor"/>
    </font>
    <font>
      <sz val="9"/>
      <color theme="1"/>
      <name val="Calibri"/>
      <family val="2"/>
      <scheme val="minor"/>
    </font>
    <font>
      <sz val="9"/>
      <color theme="1"/>
      <name val="Arial"/>
      <family val="2"/>
    </font>
    <font>
      <sz val="10"/>
      <color theme="1"/>
      <name val="Arial"/>
      <family val="2"/>
    </font>
    <font>
      <sz val="8"/>
      <color theme="1"/>
      <name val="Arial"/>
      <family val="2"/>
    </font>
    <font>
      <b/>
      <sz val="9"/>
      <color theme="1"/>
      <name val="Arial"/>
      <family val="2"/>
    </font>
    <font>
      <b/>
      <sz val="9"/>
      <color theme="1"/>
      <name val="Calibri"/>
      <family val="2"/>
      <scheme val="minor"/>
    </font>
    <font>
      <sz val="7"/>
      <color theme="1"/>
      <name val="Arial"/>
      <family val="2"/>
    </font>
    <font>
      <b/>
      <sz val="10"/>
      <color theme="1"/>
      <name val="Arial"/>
      <family val="2"/>
    </font>
    <font>
      <sz val="10"/>
      <color theme="1"/>
      <name val="Arial Narrow"/>
      <family val="2"/>
    </font>
    <font>
      <b/>
      <sz val="8"/>
      <color theme="1"/>
      <name val="Arial Narrow"/>
      <family val="2"/>
    </font>
    <font>
      <sz val="9"/>
      <color theme="1"/>
      <name val="Arial Narrow"/>
      <family val="2"/>
    </font>
    <font>
      <sz val="8"/>
      <color theme="1"/>
      <name val="Arial Narrow"/>
      <family val="2"/>
    </font>
    <font>
      <b/>
      <sz val="12"/>
      <color theme="1"/>
      <name val="Arial"/>
      <family val="2"/>
    </font>
    <font>
      <sz val="9"/>
      <color indexed="81"/>
      <name val="Tahoma"/>
      <family val="2"/>
    </font>
    <font>
      <b/>
      <sz val="11"/>
      <color theme="1"/>
      <name val="Arial"/>
      <family val="2"/>
    </font>
    <font>
      <sz val="11"/>
      <color theme="1"/>
      <name val="Arial"/>
      <family val="2"/>
    </font>
    <font>
      <b/>
      <i/>
      <sz val="10"/>
      <color theme="1"/>
      <name val="Arial"/>
      <family val="2"/>
    </font>
    <font>
      <b/>
      <u/>
      <sz val="10"/>
      <color theme="1"/>
      <name val="Arial"/>
      <family val="2"/>
    </font>
    <font>
      <i/>
      <sz val="10"/>
      <color theme="1"/>
      <name val="Arial"/>
      <family val="2"/>
    </font>
    <font>
      <b/>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00B0F0"/>
        <bgColor indexed="64"/>
      </patternFill>
    </fill>
    <fill>
      <patternFill patternType="solid">
        <fgColor theme="0" tint="-0.149998474074526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
      <left/>
      <right style="thin">
        <color indexed="64"/>
      </right>
      <top/>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top style="hair">
        <color indexed="64"/>
      </top>
      <bottom/>
      <diagonal/>
    </border>
    <border>
      <left style="hair">
        <color indexed="64"/>
      </left>
      <right style="thin">
        <color indexed="64"/>
      </right>
      <top/>
      <bottom style="hair">
        <color indexed="64"/>
      </bottom>
      <diagonal/>
    </border>
  </borders>
  <cellStyleXfs count="1">
    <xf numFmtId="0" fontId="0" fillId="0" borderId="0"/>
  </cellStyleXfs>
  <cellXfs count="358">
    <xf numFmtId="0" fontId="0" fillId="0" borderId="0" xfId="0"/>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Border="1" applyAlignment="1">
      <alignment vertical="center"/>
    </xf>
    <xf numFmtId="0" fontId="2"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2" fillId="2" borderId="0" xfId="0" applyFont="1" applyFill="1" applyAlignment="1">
      <alignment horizontal="center" vertical="center"/>
    </xf>
    <xf numFmtId="0" fontId="2" fillId="2" borderId="0" xfId="0" applyFont="1" applyFill="1"/>
    <xf numFmtId="0" fontId="0" fillId="2" borderId="0" xfId="0" applyFill="1" applyBorder="1" applyAlignment="1">
      <alignment vertical="center"/>
    </xf>
    <xf numFmtId="0" fontId="6" fillId="2" borderId="0" xfId="0" applyFont="1" applyFill="1" applyAlignment="1">
      <alignment vertical="center"/>
    </xf>
    <xf numFmtId="0" fontId="2" fillId="2" borderId="6" xfId="0" applyFont="1" applyFill="1" applyBorder="1" applyAlignment="1">
      <alignment horizontal="center" vertical="center" wrapText="1"/>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0" xfId="0" applyFont="1" applyFill="1" applyAlignment="1">
      <alignment horizontal="center"/>
    </xf>
    <xf numFmtId="0" fontId="2" fillId="2" borderId="0" xfId="0" applyFont="1" applyFill="1" applyBorder="1" applyAlignment="1" applyProtection="1">
      <alignment horizontal="center" vertical="center"/>
      <protection locked="0"/>
    </xf>
    <xf numFmtId="0" fontId="5" fillId="2" borderId="0" xfId="0" applyFont="1" applyFill="1" applyBorder="1" applyAlignment="1">
      <alignment vertical="center" wrapText="1"/>
    </xf>
    <xf numFmtId="0" fontId="2" fillId="2" borderId="0" xfId="0" applyFont="1" applyFill="1" applyBorder="1" applyAlignment="1">
      <alignment vertical="center"/>
    </xf>
    <xf numFmtId="0" fontId="0" fillId="2" borderId="0" xfId="0" applyFill="1" applyAlignment="1">
      <alignment vertical="center"/>
    </xf>
    <xf numFmtId="0" fontId="2" fillId="2" borderId="0" xfId="0" applyFont="1" applyFill="1" applyAlignment="1">
      <alignment vertical="center"/>
    </xf>
    <xf numFmtId="164" fontId="3" fillId="2" borderId="0" xfId="0" applyNumberFormat="1" applyFont="1" applyFill="1" applyAlignment="1">
      <alignment horizontal="center"/>
    </xf>
    <xf numFmtId="0" fontId="3" fillId="2" borderId="0" xfId="0" applyFont="1" applyFill="1" applyAlignment="1">
      <alignment horizontal="center"/>
    </xf>
    <xf numFmtId="0" fontId="3" fillId="2" borderId="0" xfId="0" applyFont="1" applyFill="1"/>
    <xf numFmtId="0" fontId="2" fillId="2" borderId="0" xfId="0" applyFont="1" applyFill="1" applyBorder="1"/>
    <xf numFmtId="164" fontId="3" fillId="0" borderId="0" xfId="0" applyNumberFormat="1" applyFont="1" applyFill="1" applyAlignment="1">
      <alignment horizontal="center"/>
    </xf>
    <xf numFmtId="0" fontId="3" fillId="0" borderId="0" xfId="0" applyFont="1" applyFill="1" applyAlignment="1">
      <alignment horizontal="center"/>
    </xf>
    <xf numFmtId="0" fontId="3" fillId="0" borderId="0" xfId="0" applyFont="1" applyFill="1"/>
    <xf numFmtId="0" fontId="2" fillId="0" borderId="0" xfId="0" applyFont="1" applyFill="1"/>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Border="1" applyAlignment="1">
      <alignment vertical="center"/>
    </xf>
    <xf numFmtId="0" fontId="2" fillId="0" borderId="0" xfId="0" applyFont="1" applyFill="1" applyAlignment="1"/>
    <xf numFmtId="0" fontId="2" fillId="0" borderId="0" xfId="0" applyFont="1" applyFill="1" applyAlignment="1">
      <alignment horizontal="center"/>
    </xf>
    <xf numFmtId="20" fontId="2" fillId="0" borderId="0" xfId="0" applyNumberFormat="1" applyFont="1" applyFill="1"/>
    <xf numFmtId="2" fontId="2" fillId="0" borderId="0" xfId="0" applyNumberFormat="1" applyFont="1" applyFill="1"/>
    <xf numFmtId="0" fontId="5" fillId="2" borderId="21" xfId="0" applyFont="1" applyFill="1" applyBorder="1" applyAlignment="1">
      <alignment vertical="center"/>
    </xf>
    <xf numFmtId="1" fontId="2" fillId="2" borderId="6" xfId="0" applyNumberFormat="1" applyFont="1" applyFill="1" applyBorder="1" applyAlignment="1" applyProtection="1">
      <alignment horizontal="center" vertical="center"/>
      <protection locked="0"/>
    </xf>
    <xf numFmtId="1" fontId="2" fillId="2" borderId="9" xfId="0" applyNumberFormat="1" applyFont="1" applyFill="1" applyBorder="1" applyAlignment="1" applyProtection="1">
      <alignment horizontal="center" vertical="center"/>
      <protection locked="0"/>
    </xf>
    <xf numFmtId="0" fontId="2" fillId="2" borderId="0" xfId="0" applyFont="1" applyFill="1" applyAlignment="1">
      <alignment vertical="center"/>
    </xf>
    <xf numFmtId="0" fontId="2" fillId="2" borderId="0" xfId="0" applyFont="1" applyFill="1" applyBorder="1" applyAlignment="1">
      <alignment vertical="center"/>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pplyProtection="1">
      <alignment horizontal="center" vertical="center"/>
      <protection locked="0"/>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20" fontId="0" fillId="0" borderId="0" xfId="0" applyNumberFormat="1"/>
    <xf numFmtId="0" fontId="9" fillId="0" borderId="0" xfId="0" applyFont="1" applyFill="1" applyBorder="1" applyAlignment="1">
      <alignment vertical="center"/>
    </xf>
    <xf numFmtId="0" fontId="3" fillId="0" borderId="0" xfId="0" applyFont="1" applyAlignment="1">
      <alignment vertical="center"/>
    </xf>
    <xf numFmtId="0" fontId="9" fillId="2" borderId="0" xfId="0" applyFont="1" applyFill="1" applyAlignment="1">
      <alignment vertical="center"/>
    </xf>
    <xf numFmtId="0" fontId="9" fillId="0" borderId="0" xfId="0" applyFont="1" applyFill="1" applyBorder="1" applyAlignment="1" applyProtection="1">
      <alignment horizontal="center" vertical="center"/>
      <protection locked="0"/>
    </xf>
    <xf numFmtId="0" fontId="10" fillId="2"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2" borderId="39" xfId="0" applyFont="1" applyFill="1" applyBorder="1" applyAlignment="1">
      <alignment vertical="center"/>
    </xf>
    <xf numFmtId="1" fontId="12" fillId="2" borderId="40" xfId="0" applyNumberFormat="1" applyFont="1" applyFill="1" applyBorder="1" applyAlignment="1">
      <alignment horizontal="center" vertical="center"/>
    </xf>
    <xf numFmtId="1" fontId="12" fillId="2" borderId="41" xfId="0" applyNumberFormat="1" applyFont="1" applyFill="1" applyBorder="1" applyAlignment="1" applyProtection="1">
      <alignment horizontal="center" vertical="center"/>
      <protection locked="0"/>
    </xf>
    <xf numFmtId="1" fontId="12" fillId="2" borderId="0" xfId="0" applyNumberFormat="1" applyFont="1" applyFill="1" applyBorder="1" applyAlignment="1" applyProtection="1">
      <protection locked="0"/>
    </xf>
    <xf numFmtId="1" fontId="12" fillId="2" borderId="42" xfId="0" applyNumberFormat="1" applyFont="1" applyFill="1" applyBorder="1" applyAlignment="1">
      <alignment horizontal="center" vertical="center"/>
    </xf>
    <xf numFmtId="1" fontId="12" fillId="2" borderId="43" xfId="0" applyNumberFormat="1" applyFont="1" applyFill="1" applyBorder="1" applyAlignment="1" applyProtection="1">
      <alignment horizontal="center" vertical="center"/>
      <protection locked="0"/>
    </xf>
    <xf numFmtId="0" fontId="11" fillId="0" borderId="0" xfId="0" applyFont="1" applyFill="1" applyBorder="1" applyAlignment="1">
      <alignment vertical="center" wrapText="1"/>
    </xf>
    <xf numFmtId="1" fontId="12" fillId="2" borderId="0" xfId="0" applyNumberFormat="1" applyFont="1" applyFill="1" applyBorder="1" applyAlignment="1"/>
    <xf numFmtId="1" fontId="12" fillId="2" borderId="46" xfId="0" applyNumberFormat="1" applyFont="1" applyFill="1" applyBorder="1" applyAlignment="1">
      <alignment horizontal="center" vertical="center"/>
    </xf>
    <xf numFmtId="0" fontId="9" fillId="0" borderId="0" xfId="0" applyFont="1" applyAlignment="1">
      <alignment vertical="center"/>
    </xf>
    <xf numFmtId="0" fontId="8" fillId="2" borderId="0" xfId="0" applyFont="1" applyFill="1" applyBorder="1" applyAlignment="1">
      <alignment vertical="center" wrapText="1"/>
    </xf>
    <xf numFmtId="0" fontId="3" fillId="0" borderId="0" xfId="0" applyFont="1" applyBorder="1" applyAlignment="1">
      <alignment vertical="center"/>
    </xf>
    <xf numFmtId="0" fontId="8" fillId="2" borderId="0" xfId="0" applyFont="1" applyFill="1" applyBorder="1" applyAlignment="1">
      <alignment vertical="center"/>
    </xf>
    <xf numFmtId="0" fontId="9" fillId="0" borderId="0" xfId="0" applyFont="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2" fillId="2" borderId="37" xfId="0" applyFont="1" applyFill="1" applyBorder="1" applyAlignment="1">
      <alignment horizontal="center" vertical="center"/>
    </xf>
    <xf numFmtId="0" fontId="9" fillId="2" borderId="0" xfId="0" applyFont="1" applyFill="1" applyAlignment="1">
      <alignment horizontal="center" vertical="center"/>
    </xf>
    <xf numFmtId="0" fontId="9" fillId="2" borderId="0" xfId="0" applyFont="1" applyFill="1" applyBorder="1" applyAlignment="1">
      <alignment vertical="center"/>
    </xf>
    <xf numFmtId="0" fontId="11" fillId="2" borderId="0" xfId="0" applyFont="1" applyFill="1" applyBorder="1" applyAlignment="1">
      <alignment horizontal="center" vertical="center"/>
    </xf>
    <xf numFmtId="1" fontId="11" fillId="2" borderId="0" xfId="0" applyNumberFormat="1" applyFont="1" applyFill="1" applyBorder="1" applyAlignment="1">
      <alignment horizontal="center" vertical="center"/>
    </xf>
    <xf numFmtId="0" fontId="2" fillId="2" borderId="32" xfId="0" applyFont="1" applyFill="1" applyBorder="1" applyAlignment="1">
      <alignment horizontal="center" vertical="center" wrapText="1"/>
    </xf>
    <xf numFmtId="0" fontId="2" fillId="2" borderId="7" xfId="0" applyFont="1" applyFill="1" applyBorder="1" applyAlignment="1">
      <alignment horizontal="center"/>
    </xf>
    <xf numFmtId="164" fontId="2" fillId="2" borderId="9" xfId="0" applyNumberFormat="1" applyFont="1" applyFill="1" applyBorder="1" applyAlignment="1">
      <alignment horizontal="center" vertical="center"/>
    </xf>
    <xf numFmtId="0" fontId="2" fillId="2" borderId="33" xfId="0" applyFont="1" applyFill="1" applyBorder="1" applyAlignment="1">
      <alignment horizontal="center" vertical="center"/>
    </xf>
    <xf numFmtId="165" fontId="2" fillId="2" borderId="55" xfId="0" applyNumberFormat="1" applyFont="1" applyFill="1" applyBorder="1" applyAlignment="1" applyProtection="1">
      <alignment horizontal="center"/>
      <protection locked="0"/>
    </xf>
    <xf numFmtId="165" fontId="2" fillId="2" borderId="57" xfId="0" applyNumberFormat="1" applyFont="1" applyFill="1" applyBorder="1" applyAlignment="1" applyProtection="1">
      <alignment horizontal="center"/>
      <protection locked="0"/>
    </xf>
    <xf numFmtId="164" fontId="2" fillId="2" borderId="7"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164" fontId="2" fillId="2" borderId="12"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2" fillId="6" borderId="32" xfId="0" applyFont="1" applyFill="1" applyBorder="1" applyAlignment="1">
      <alignment horizontal="center" vertical="center" wrapText="1"/>
    </xf>
    <xf numFmtId="0" fontId="2" fillId="6" borderId="33" xfId="0" applyFont="1" applyFill="1" applyBorder="1" applyAlignment="1">
      <alignment horizontal="center" vertical="center"/>
    </xf>
    <xf numFmtId="0" fontId="5" fillId="2" borderId="0" xfId="0" applyFont="1" applyFill="1" applyBorder="1" applyAlignment="1" applyProtection="1">
      <alignment horizontal="center" vertical="center" shrinkToFit="1"/>
    </xf>
    <xf numFmtId="0" fontId="5" fillId="2" borderId="0" xfId="0" applyFont="1" applyFill="1" applyBorder="1" applyAlignment="1" applyProtection="1">
      <alignment horizontal="center" shrinkToFit="1"/>
    </xf>
    <xf numFmtId="0" fontId="5" fillId="2" borderId="0" xfId="0" applyFont="1" applyFill="1" applyBorder="1" applyAlignment="1" applyProtection="1">
      <alignment horizontal="center" vertical="center"/>
    </xf>
    <xf numFmtId="20" fontId="2" fillId="2" borderId="0" xfId="0" applyNumberFormat="1" applyFont="1" applyFill="1"/>
    <xf numFmtId="0" fontId="0" fillId="2" borderId="0" xfId="0" applyFill="1" applyBorder="1" applyAlignment="1"/>
    <xf numFmtId="4" fontId="2" fillId="6" borderId="32" xfId="0" applyNumberFormat="1" applyFont="1" applyFill="1" applyBorder="1" applyAlignment="1" applyProtection="1">
      <alignment horizontal="center"/>
      <protection locked="0"/>
    </xf>
    <xf numFmtId="4" fontId="2" fillId="2" borderId="32" xfId="0" applyNumberFormat="1" applyFont="1" applyFill="1" applyBorder="1" applyAlignment="1" applyProtection="1">
      <alignment horizontal="center"/>
      <protection locked="0"/>
    </xf>
    <xf numFmtId="4" fontId="2" fillId="2" borderId="33" xfId="0" applyNumberFormat="1" applyFont="1" applyFill="1" applyBorder="1" applyAlignment="1" applyProtection="1">
      <alignment horizontal="center"/>
      <protection locked="0"/>
    </xf>
    <xf numFmtId="4" fontId="2" fillId="6" borderId="33" xfId="0" applyNumberFormat="1" applyFont="1" applyFill="1" applyBorder="1" applyAlignment="1" applyProtection="1">
      <alignment horizontal="center"/>
      <protection locked="0"/>
    </xf>
    <xf numFmtId="2" fontId="3" fillId="0" borderId="0" xfId="0" applyNumberFormat="1" applyFont="1" applyFill="1" applyAlignment="1">
      <alignment horizontal="center"/>
    </xf>
    <xf numFmtId="0" fontId="2" fillId="2" borderId="0" xfId="0" applyFont="1" applyFill="1" applyAlignment="1">
      <alignment horizontal="left"/>
    </xf>
    <xf numFmtId="0" fontId="5" fillId="2" borderId="26" xfId="0" applyFont="1" applyFill="1" applyBorder="1" applyAlignment="1">
      <alignment horizontal="center" vertical="center"/>
    </xf>
    <xf numFmtId="0" fontId="5" fillId="2" borderId="0" xfId="0" applyFont="1" applyFill="1" applyAlignment="1">
      <alignment vertical="center"/>
    </xf>
    <xf numFmtId="1" fontId="5" fillId="2" borderId="9" xfId="0" applyNumberFormat="1" applyFont="1" applyFill="1" applyBorder="1" applyAlignment="1" applyProtection="1">
      <alignment horizontal="center" vertical="center"/>
      <protection locked="0"/>
    </xf>
    <xf numFmtId="0" fontId="5" fillId="2" borderId="0" xfId="0" applyFont="1" applyFill="1"/>
    <xf numFmtId="0" fontId="5" fillId="0" borderId="0" xfId="0" applyFont="1" applyFill="1"/>
    <xf numFmtId="0" fontId="2" fillId="2" borderId="25"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6" borderId="2" xfId="0" applyFont="1" applyFill="1" applyBorder="1" applyAlignment="1">
      <alignment horizontal="center" vertical="center"/>
    </xf>
    <xf numFmtId="0" fontId="2" fillId="6" borderId="31" xfId="0" applyFont="1" applyFill="1" applyBorder="1" applyAlignment="1">
      <alignment horizontal="center" vertical="center"/>
    </xf>
    <xf numFmtId="4" fontId="2" fillId="6" borderId="5" xfId="0" applyNumberFormat="1" applyFont="1" applyFill="1" applyBorder="1" applyAlignment="1" applyProtection="1">
      <alignment horizontal="center" vertical="center"/>
      <protection locked="0"/>
    </xf>
    <xf numFmtId="4" fontId="2" fillId="6" borderId="32" xfId="0" applyNumberFormat="1" applyFont="1" applyFill="1" applyBorder="1" applyAlignment="1" applyProtection="1">
      <alignment horizontal="center" vertical="center"/>
    </xf>
    <xf numFmtId="4" fontId="2" fillId="6" borderId="33" xfId="0" applyNumberFormat="1" applyFont="1" applyFill="1" applyBorder="1" applyAlignment="1" applyProtection="1">
      <alignment horizontal="center" vertical="center"/>
    </xf>
    <xf numFmtId="4" fontId="5" fillId="6" borderId="33" xfId="0" applyNumberFormat="1" applyFont="1" applyFill="1" applyBorder="1" applyAlignment="1" applyProtection="1">
      <alignment horizontal="center" vertical="center"/>
    </xf>
    <xf numFmtId="4" fontId="2" fillId="6" borderId="5" xfId="0" applyNumberFormat="1" applyFont="1" applyFill="1" applyBorder="1" applyAlignment="1" applyProtection="1">
      <alignment horizontal="center" vertical="center" wrapText="1"/>
      <protection locked="0"/>
    </xf>
    <xf numFmtId="4" fontId="2" fillId="6" borderId="7" xfId="0" applyNumberFormat="1" applyFont="1" applyFill="1" applyBorder="1" applyAlignment="1" applyProtection="1">
      <alignment horizontal="center" vertical="center"/>
      <protection locked="0"/>
    </xf>
    <xf numFmtId="4" fontId="5" fillId="6" borderId="59" xfId="0" applyNumberFormat="1" applyFont="1" applyFill="1" applyBorder="1" applyAlignment="1" applyProtection="1">
      <alignment horizontal="center" vertical="center"/>
      <protection locked="0"/>
    </xf>
    <xf numFmtId="0" fontId="2" fillId="2" borderId="21" xfId="0" applyFont="1" applyFill="1" applyBorder="1" applyAlignment="1">
      <alignment horizontal="center" vertical="center"/>
    </xf>
    <xf numFmtId="0" fontId="5" fillId="2" borderId="29" xfId="0" applyFont="1" applyFill="1" applyBorder="1" applyAlignment="1" applyProtection="1">
      <alignment horizontal="center" vertical="center"/>
      <protection locked="0"/>
    </xf>
    <xf numFmtId="0" fontId="2" fillId="0" borderId="0" xfId="0" applyFont="1" applyFill="1" applyAlignment="1">
      <alignment vertical="center"/>
    </xf>
    <xf numFmtId="0" fontId="13" fillId="2" borderId="0" xfId="0" applyFont="1" applyFill="1" applyAlignment="1">
      <alignment horizontal="center" vertical="center"/>
    </xf>
    <xf numFmtId="0" fontId="2" fillId="0" borderId="0" xfId="0" applyFont="1" applyFill="1" applyBorder="1"/>
    <xf numFmtId="0" fontId="2" fillId="0" borderId="0" xfId="0" applyFont="1" applyFill="1" applyBorder="1" applyAlignment="1">
      <alignment horizontal="center"/>
    </xf>
    <xf numFmtId="4" fontId="2" fillId="2" borderId="37" xfId="0" applyNumberFormat="1" applyFont="1" applyFill="1" applyBorder="1" applyAlignment="1">
      <alignment horizontal="center" vertical="center"/>
    </xf>
    <xf numFmtId="0" fontId="2" fillId="2" borderId="37"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0" borderId="0" xfId="0" applyFont="1" applyBorder="1" applyAlignment="1">
      <alignment horizontal="center" vertical="center"/>
    </xf>
    <xf numFmtId="4" fontId="2" fillId="2" borderId="50" xfId="0" applyNumberFormat="1" applyFont="1" applyFill="1" applyBorder="1" applyAlignment="1" applyProtection="1">
      <alignment horizontal="center"/>
      <protection locked="0"/>
    </xf>
    <xf numFmtId="4" fontId="2" fillId="6" borderId="50" xfId="0" applyNumberFormat="1" applyFont="1" applyFill="1" applyBorder="1" applyAlignment="1" applyProtection="1">
      <alignment horizontal="center"/>
      <protection locked="0"/>
    </xf>
    <xf numFmtId="165" fontId="2" fillId="2" borderId="4" xfId="0" applyNumberFormat="1" applyFont="1" applyFill="1" applyBorder="1" applyAlignment="1" applyProtection="1">
      <alignment horizontal="center"/>
      <protection locked="0"/>
    </xf>
    <xf numFmtId="4" fontId="2" fillId="2" borderId="31" xfId="0" applyNumberFormat="1" applyFont="1" applyFill="1" applyBorder="1" applyAlignment="1" applyProtection="1">
      <alignment horizontal="center"/>
      <protection locked="0"/>
    </xf>
    <xf numFmtId="4" fontId="2" fillId="6" borderId="31" xfId="0" applyNumberFormat="1" applyFont="1" applyFill="1" applyBorder="1" applyAlignment="1" applyProtection="1">
      <alignment horizontal="center"/>
      <protection locked="0"/>
    </xf>
    <xf numFmtId="165" fontId="2" fillId="2" borderId="28" xfId="0" applyNumberFormat="1" applyFont="1" applyFill="1" applyBorder="1" applyAlignment="1" applyProtection="1">
      <alignment horizontal="center"/>
      <protection locked="0"/>
    </xf>
    <xf numFmtId="0" fontId="2" fillId="2" borderId="0" xfId="0" applyFont="1" applyFill="1" applyBorder="1" applyAlignment="1">
      <alignment horizontal="left" vertical="center" wrapText="1"/>
    </xf>
    <xf numFmtId="0" fontId="2" fillId="2" borderId="0" xfId="0" applyFont="1" applyFill="1" applyBorder="1" applyAlignment="1">
      <alignment vertical="center"/>
    </xf>
    <xf numFmtId="0" fontId="0" fillId="0" borderId="0" xfId="0" applyAlignment="1">
      <alignment vertical="center"/>
    </xf>
    <xf numFmtId="0" fontId="2" fillId="2" borderId="0" xfId="0" applyFont="1" applyFill="1" applyBorder="1" applyAlignment="1">
      <alignment horizontal="left" vertical="center"/>
    </xf>
    <xf numFmtId="1" fontId="12" fillId="2" borderId="45" xfId="0" applyNumberFormat="1" applyFont="1" applyFill="1" applyBorder="1" applyAlignment="1">
      <alignment horizontal="center" vertical="center"/>
    </xf>
    <xf numFmtId="0" fontId="2" fillId="2" borderId="0" xfId="0" applyFont="1" applyFill="1" applyBorder="1" applyAlignment="1">
      <alignment vertical="center" wrapText="1"/>
    </xf>
    <xf numFmtId="0" fontId="0" fillId="2" borderId="0" xfId="0" applyFill="1" applyAlignment="1">
      <alignment vertical="center"/>
    </xf>
    <xf numFmtId="164" fontId="2" fillId="2" borderId="5" xfId="0" applyNumberFormat="1" applyFont="1" applyFill="1" applyBorder="1" applyAlignment="1">
      <alignment horizontal="center" vertical="center"/>
    </xf>
    <xf numFmtId="0" fontId="2" fillId="2" borderId="0" xfId="0" applyFont="1" applyFill="1" applyAlignment="1">
      <alignment vertical="center"/>
    </xf>
    <xf numFmtId="0" fontId="3" fillId="2" borderId="0" xfId="0" applyFont="1" applyFill="1" applyAlignment="1">
      <alignment vertical="center"/>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1" xfId="0" applyFont="1" applyFill="1" applyBorder="1" applyAlignment="1">
      <alignment horizontal="center"/>
    </xf>
    <xf numFmtId="0" fontId="16" fillId="2" borderId="0" xfId="0" applyFont="1" applyFill="1"/>
    <xf numFmtId="0" fontId="16" fillId="2" borderId="0" xfId="0" applyFont="1" applyFill="1" applyAlignment="1">
      <alignment horizontal="center"/>
    </xf>
    <xf numFmtId="0" fontId="16" fillId="0" borderId="0" xfId="0" applyFont="1"/>
    <xf numFmtId="0" fontId="16" fillId="2" borderId="0" xfId="0" applyFont="1" applyFill="1" applyAlignment="1">
      <alignment horizontal="center" vertical="top" wrapText="1"/>
    </xf>
    <xf numFmtId="0" fontId="3" fillId="0" borderId="0" xfId="0" applyFont="1"/>
    <xf numFmtId="0" fontId="16" fillId="2" borderId="0" xfId="0" applyFont="1" applyFill="1" applyBorder="1"/>
    <xf numFmtId="0" fontId="16" fillId="2" borderId="0" xfId="0" applyFont="1" applyFill="1" applyBorder="1" applyAlignment="1">
      <alignment horizontal="center"/>
    </xf>
    <xf numFmtId="0" fontId="16" fillId="0" borderId="0" xfId="0" applyFont="1" applyAlignment="1">
      <alignment horizontal="center"/>
    </xf>
    <xf numFmtId="167" fontId="2" fillId="2" borderId="5" xfId="0" applyNumberFormat="1" applyFont="1" applyFill="1" applyBorder="1" applyAlignment="1" applyProtection="1">
      <alignment horizontal="center" vertical="center"/>
      <protection locked="0"/>
    </xf>
    <xf numFmtId="167" fontId="2" fillId="2" borderId="7" xfId="0" applyNumberFormat="1" applyFont="1" applyFill="1" applyBorder="1" applyAlignment="1" applyProtection="1">
      <alignment horizontal="center" vertical="center"/>
      <protection locked="0"/>
    </xf>
    <xf numFmtId="167" fontId="2" fillId="2" borderId="25" xfId="0" applyNumberFormat="1" applyFont="1" applyFill="1" applyBorder="1" applyAlignment="1" applyProtection="1">
      <alignment horizontal="center" vertical="center"/>
      <protection locked="0"/>
    </xf>
    <xf numFmtId="167" fontId="2" fillId="2" borderId="6" xfId="0" applyNumberFormat="1" applyFont="1" applyFill="1" applyBorder="1" applyAlignment="1" applyProtection="1">
      <alignment horizontal="center" vertical="center"/>
      <protection locked="0"/>
    </xf>
    <xf numFmtId="167" fontId="2" fillId="2" borderId="6" xfId="0" applyNumberFormat="1" applyFont="1" applyFill="1" applyBorder="1" applyAlignment="1" applyProtection="1">
      <alignment horizontal="center" vertical="center" wrapText="1"/>
      <protection locked="0"/>
    </xf>
    <xf numFmtId="167" fontId="2" fillId="2" borderId="26" xfId="0" applyNumberFormat="1" applyFont="1" applyFill="1" applyBorder="1" applyAlignment="1" applyProtection="1">
      <alignment horizontal="center" vertical="center"/>
      <protection locked="0"/>
    </xf>
    <xf numFmtId="167" fontId="2" fillId="2" borderId="9" xfId="0" applyNumberFormat="1" applyFont="1" applyFill="1" applyBorder="1" applyAlignment="1" applyProtection="1">
      <alignment horizontal="center" vertical="center"/>
      <protection locked="0"/>
    </xf>
    <xf numFmtId="167" fontId="5" fillId="2" borderId="7" xfId="0" applyNumberFormat="1" applyFont="1" applyFill="1" applyBorder="1" applyAlignment="1" applyProtection="1">
      <alignment horizontal="center" vertical="center"/>
      <protection locked="0"/>
    </xf>
    <xf numFmtId="167" fontId="5" fillId="2" borderId="29" xfId="0" applyNumberFormat="1" applyFont="1" applyFill="1" applyBorder="1" applyAlignment="1" applyProtection="1">
      <alignment horizontal="center" vertical="center"/>
      <protection locked="0"/>
    </xf>
    <xf numFmtId="167" fontId="5" fillId="2" borderId="9" xfId="0" applyNumberFormat="1" applyFont="1" applyFill="1" applyBorder="1" applyAlignment="1" applyProtection="1">
      <alignment horizontal="center" vertical="center"/>
      <protection locked="0"/>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0" xfId="0" applyFont="1" applyFill="1" applyBorder="1" applyAlignment="1">
      <alignment horizontal="center" vertical="center"/>
    </xf>
    <xf numFmtId="1" fontId="12" fillId="2" borderId="45" xfId="0" applyNumberFormat="1" applyFont="1" applyFill="1" applyBorder="1" applyAlignment="1" applyProtection="1">
      <alignment horizontal="center" vertical="center"/>
      <protection locked="0"/>
    </xf>
    <xf numFmtId="0" fontId="2" fillId="2" borderId="0" xfId="0" applyFont="1" applyFill="1" applyProtection="1"/>
    <xf numFmtId="0" fontId="5" fillId="2" borderId="0" xfId="0" applyFont="1" applyFill="1" applyBorder="1" applyAlignment="1" applyProtection="1">
      <alignment horizontal="center" vertical="center" wrapText="1"/>
    </xf>
    <xf numFmtId="167" fontId="2" fillId="2" borderId="53" xfId="0" applyNumberFormat="1" applyFont="1" applyFill="1" applyBorder="1" applyAlignment="1" applyProtection="1">
      <alignment horizontal="center" vertical="center"/>
    </xf>
    <xf numFmtId="166" fontId="2" fillId="2" borderId="0" xfId="0" applyNumberFormat="1" applyFont="1" applyFill="1" applyBorder="1" applyAlignment="1" applyProtection="1">
      <alignment horizontal="center" vertical="center"/>
    </xf>
    <xf numFmtId="0" fontId="5" fillId="2" borderId="51"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167" fontId="2" fillId="2" borderId="59" xfId="0" applyNumberFormat="1" applyFont="1" applyFill="1" applyBorder="1" applyAlignment="1" applyProtection="1">
      <alignment horizontal="center" vertical="center"/>
    </xf>
    <xf numFmtId="4" fontId="2" fillId="6" borderId="30" xfId="0" applyNumberFormat="1" applyFont="1" applyFill="1" applyBorder="1" applyAlignment="1" applyProtection="1">
      <alignment horizontal="center" vertical="center"/>
    </xf>
    <xf numFmtId="4" fontId="2" fillId="6" borderId="60" xfId="0" applyNumberFormat="1" applyFont="1" applyFill="1" applyBorder="1" applyAlignment="1" applyProtection="1">
      <alignment horizontal="center" vertical="center"/>
    </xf>
    <xf numFmtId="0" fontId="2" fillId="0" borderId="0" xfId="0" applyFont="1" applyFill="1" applyProtection="1"/>
    <xf numFmtId="4" fontId="2" fillId="2" borderId="37" xfId="0" applyNumberFormat="1" applyFont="1" applyFill="1" applyBorder="1" applyAlignment="1" applyProtection="1">
      <alignment horizontal="center" vertical="center"/>
      <protection locked="0"/>
    </xf>
    <xf numFmtId="4" fontId="2" fillId="2" borderId="38" xfId="0" applyNumberFormat="1" applyFont="1" applyFill="1" applyBorder="1" applyAlignment="1" applyProtection="1">
      <alignment horizontal="center" vertical="center"/>
      <protection locked="0"/>
    </xf>
    <xf numFmtId="164" fontId="2" fillId="2" borderId="37" xfId="0" applyNumberFormat="1" applyFont="1" applyFill="1" applyBorder="1" applyAlignment="1" applyProtection="1">
      <alignment horizontal="center" vertical="center"/>
      <protection locked="0"/>
    </xf>
    <xf numFmtId="0" fontId="3" fillId="0" borderId="0" xfId="0" applyFont="1" applyAlignment="1">
      <alignment vertical="center"/>
    </xf>
    <xf numFmtId="0" fontId="2" fillId="2" borderId="0" xfId="0" applyFont="1" applyFill="1" applyBorder="1" applyAlignment="1">
      <alignment horizontal="left" vertical="center"/>
    </xf>
    <xf numFmtId="0" fontId="11" fillId="2" borderId="1" xfId="0" applyFont="1" applyFill="1" applyBorder="1" applyAlignment="1">
      <alignment horizontal="center" vertical="center"/>
    </xf>
    <xf numFmtId="0" fontId="2" fillId="2" borderId="0" xfId="0" applyFont="1" applyFill="1" applyAlignment="1">
      <alignment vertical="center"/>
    </xf>
    <xf numFmtId="0" fontId="2" fillId="0" borderId="0" xfId="0" applyFont="1" applyAlignment="1">
      <alignment vertical="center"/>
    </xf>
    <xf numFmtId="0" fontId="2" fillId="2" borderId="0" xfId="0" applyFont="1" applyFill="1" applyBorder="1" applyAlignment="1">
      <alignment horizontal="left" vertical="center" wrapText="1"/>
    </xf>
    <xf numFmtId="0" fontId="2" fillId="2" borderId="0" xfId="0" applyFont="1" applyFill="1" applyBorder="1" applyAlignment="1">
      <alignment vertical="center"/>
    </xf>
    <xf numFmtId="0" fontId="2" fillId="2" borderId="0" xfId="0" applyFont="1" applyFill="1" applyBorder="1" applyAlignment="1">
      <alignment vertical="center" wrapText="1"/>
    </xf>
    <xf numFmtId="0" fontId="2" fillId="2" borderId="0" xfId="0" applyFont="1" applyFill="1" applyBorder="1" applyAlignment="1">
      <alignment horizontal="center" vertical="center"/>
    </xf>
    <xf numFmtId="0" fontId="3" fillId="2" borderId="0" xfId="0" applyFont="1" applyFill="1" applyAlignment="1">
      <alignment vertical="center"/>
    </xf>
    <xf numFmtId="0" fontId="0" fillId="2" borderId="0" xfId="0" applyFill="1" applyAlignment="1" applyProtection="1"/>
    <xf numFmtId="0" fontId="2" fillId="2" borderId="0" xfId="0" applyFont="1" applyFill="1" applyBorder="1" applyAlignment="1" applyProtection="1">
      <alignment vertical="center"/>
    </xf>
    <xf numFmtId="0" fontId="2" fillId="2" borderId="0" xfId="0" applyFont="1" applyFill="1" applyAlignment="1" applyProtection="1">
      <alignment vertical="center"/>
    </xf>
    <xf numFmtId="1" fontId="12" fillId="2" borderId="66" xfId="0" applyNumberFormat="1" applyFont="1" applyFill="1" applyBorder="1" applyAlignment="1">
      <alignment horizontal="center" vertical="center"/>
    </xf>
    <xf numFmtId="1" fontId="12" fillId="2" borderId="67" xfId="0" applyNumberFormat="1" applyFont="1" applyFill="1" applyBorder="1" applyAlignment="1" applyProtection="1">
      <alignment horizontal="center" vertical="center"/>
      <protection locked="0"/>
    </xf>
    <xf numFmtId="1" fontId="12" fillId="2" borderId="14" xfId="0" applyNumberFormat="1" applyFont="1" applyFill="1" applyBorder="1" applyAlignment="1">
      <alignment horizontal="center" vertical="center"/>
    </xf>
    <xf numFmtId="0" fontId="0" fillId="2" borderId="0" xfId="0" applyFill="1" applyBorder="1" applyAlignment="1" applyProtection="1">
      <alignment horizontal="center" vertical="center"/>
      <protection locked="0"/>
    </xf>
    <xf numFmtId="164" fontId="0" fillId="2" borderId="0" xfId="0" applyNumberFormat="1" applyFill="1" applyBorder="1" applyAlignment="1" applyProtection="1">
      <alignment horizontal="center" vertical="center"/>
      <protection locked="0"/>
    </xf>
    <xf numFmtId="1"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169" fontId="2" fillId="2" borderId="3" xfId="0" applyNumberFormat="1" applyFont="1" applyFill="1" applyBorder="1" applyAlignment="1" applyProtection="1">
      <alignment horizontal="center"/>
      <protection locked="0"/>
    </xf>
    <xf numFmtId="169" fontId="2" fillId="2" borderId="1" xfId="0" applyNumberFormat="1" applyFont="1" applyFill="1" applyBorder="1" applyAlignment="1" applyProtection="1">
      <alignment horizontal="center"/>
      <protection locked="0"/>
    </xf>
    <xf numFmtId="169" fontId="2" fillId="2" borderId="8" xfId="0" applyNumberFormat="1" applyFont="1" applyFill="1" applyBorder="1" applyAlignment="1" applyProtection="1">
      <alignment horizontal="center"/>
      <protection locked="0"/>
    </xf>
    <xf numFmtId="169" fontId="2" fillId="2" borderId="54" xfId="0" applyNumberFormat="1" applyFont="1" applyFill="1" applyBorder="1" applyAlignment="1" applyProtection="1">
      <alignment horizontal="center"/>
      <protection locked="0"/>
    </xf>
    <xf numFmtId="169" fontId="2" fillId="2" borderId="5" xfId="0" applyNumberFormat="1" applyFont="1" applyFill="1" applyBorder="1" applyAlignment="1" applyProtection="1">
      <alignment horizontal="center"/>
      <protection locked="0"/>
    </xf>
    <xf numFmtId="169" fontId="2" fillId="2" borderId="7" xfId="0" applyNumberFormat="1" applyFont="1" applyFill="1" applyBorder="1" applyAlignment="1" applyProtection="1">
      <alignment horizontal="center"/>
      <protection locked="0"/>
    </xf>
    <xf numFmtId="0" fontId="0" fillId="2" borderId="0" xfId="0" applyFill="1" applyAlignment="1">
      <alignment vertical="center"/>
    </xf>
    <xf numFmtId="1" fontId="12" fillId="2" borderId="37" xfId="0" applyNumberFormat="1" applyFont="1" applyFill="1" applyBorder="1" applyAlignment="1" applyProtection="1">
      <alignment horizontal="center" vertical="center"/>
      <protection locked="0"/>
    </xf>
    <xf numFmtId="1" fontId="12" fillId="2" borderId="38" xfId="0" applyNumberFormat="1" applyFont="1" applyFill="1" applyBorder="1" applyAlignment="1" applyProtection="1">
      <alignment horizontal="center" vertical="center"/>
      <protection locked="0"/>
    </xf>
    <xf numFmtId="1" fontId="12" fillId="2" borderId="66" xfId="0" applyNumberFormat="1" applyFont="1" applyFill="1" applyBorder="1" applyAlignment="1" applyProtection="1">
      <alignment horizontal="center" vertical="center"/>
      <protection locked="0"/>
    </xf>
    <xf numFmtId="0" fontId="2" fillId="2" borderId="37" xfId="0" applyFont="1" applyFill="1" applyBorder="1" applyAlignment="1">
      <alignment horizontal="center" vertical="center" shrinkToFit="1"/>
    </xf>
    <xf numFmtId="0" fontId="15" fillId="2" borderId="0" xfId="0" applyFont="1" applyFill="1" applyAlignment="1">
      <alignment horizontal="center" vertical="center"/>
    </xf>
    <xf numFmtId="0" fontId="15" fillId="0" borderId="0" xfId="0" applyFont="1" applyAlignment="1">
      <alignment horizontal="center" vertical="center"/>
    </xf>
    <xf numFmtId="0" fontId="3" fillId="2" borderId="36" xfId="0" applyFont="1" applyFill="1" applyBorder="1" applyAlignment="1">
      <alignment horizontal="justify"/>
    </xf>
    <xf numFmtId="0" fontId="3" fillId="2" borderId="0"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3" fillId="0" borderId="0" xfId="0" applyFont="1" applyAlignment="1">
      <alignment vertical="center"/>
    </xf>
    <xf numFmtId="0" fontId="3" fillId="2" borderId="14" xfId="0" applyFont="1" applyFill="1" applyBorder="1" applyAlignment="1">
      <alignment horizontal="center"/>
    </xf>
    <xf numFmtId="0" fontId="8" fillId="3" borderId="1" xfId="0" applyFont="1" applyFill="1" applyBorder="1" applyAlignment="1">
      <alignment horizontal="center"/>
    </xf>
    <xf numFmtId="0" fontId="3" fillId="4" borderId="1" xfId="0" applyFont="1" applyFill="1" applyBorder="1" applyAlignment="1">
      <alignment horizontal="center"/>
    </xf>
    <xf numFmtId="0" fontId="3" fillId="5" borderId="1" xfId="0" applyFont="1" applyFill="1" applyBorder="1" applyAlignment="1">
      <alignment horizontal="center"/>
    </xf>
    <xf numFmtId="0" fontId="3" fillId="2" borderId="0" xfId="0" applyFont="1" applyFill="1" applyAlignment="1">
      <alignment horizontal="justify" vertical="center" wrapText="1"/>
    </xf>
    <xf numFmtId="0" fontId="3" fillId="5" borderId="19" xfId="0" applyFont="1" applyFill="1" applyBorder="1" applyAlignment="1">
      <alignment horizontal="center"/>
    </xf>
    <xf numFmtId="0" fontId="3" fillId="5" borderId="65" xfId="0" applyFont="1" applyFill="1" applyBorder="1" applyAlignment="1">
      <alignment horizontal="center"/>
    </xf>
    <xf numFmtId="0" fontId="3" fillId="5" borderId="11" xfId="0" applyFont="1" applyFill="1" applyBorder="1" applyAlignment="1">
      <alignment horizontal="center"/>
    </xf>
    <xf numFmtId="0" fontId="2" fillId="2" borderId="37" xfId="0" applyFont="1" applyFill="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2" borderId="38" xfId="0" applyFont="1" applyFill="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2" borderId="0" xfId="0" applyFont="1" applyFill="1" applyBorder="1" applyAlignment="1">
      <alignment horizontal="left" vertical="center" wrapText="1"/>
    </xf>
    <xf numFmtId="0" fontId="0" fillId="0" borderId="0" xfId="0" applyAlignment="1">
      <alignment horizontal="left" vertical="center" wrapText="1"/>
    </xf>
    <xf numFmtId="0" fontId="2" fillId="2" borderId="0" xfId="0" applyFont="1" applyFill="1" applyBorder="1" applyAlignment="1">
      <alignment vertical="center"/>
    </xf>
    <xf numFmtId="0" fontId="0" fillId="0" borderId="0" xfId="0" applyAlignment="1">
      <alignment vertical="center"/>
    </xf>
    <xf numFmtId="0" fontId="2" fillId="2" borderId="38" xfId="0" applyFont="1" applyFill="1" applyBorder="1" applyAlignment="1" applyProtection="1">
      <alignment horizontal="center" vertical="center" shrinkToFit="1"/>
      <protection locked="0"/>
    </xf>
    <xf numFmtId="0" fontId="2" fillId="0" borderId="38" xfId="0" applyFont="1" applyBorder="1" applyAlignment="1" applyProtection="1">
      <alignment horizontal="center" vertical="center" shrinkToFit="1"/>
      <protection locked="0"/>
    </xf>
    <xf numFmtId="0" fontId="2" fillId="2" borderId="37" xfId="0" applyFont="1" applyFill="1" applyBorder="1" applyAlignment="1" applyProtection="1">
      <alignment horizontal="center" vertical="center" wrapText="1"/>
      <protection locked="0"/>
    </xf>
    <xf numFmtId="168" fontId="2" fillId="2" borderId="37" xfId="0" applyNumberFormat="1" applyFont="1" applyFill="1" applyBorder="1" applyAlignment="1" applyProtection="1">
      <alignment horizontal="center" vertical="center"/>
      <protection locked="0"/>
    </xf>
    <xf numFmtId="168" fontId="2" fillId="0" borderId="37" xfId="0" applyNumberFormat="1" applyFont="1" applyBorder="1" applyAlignment="1" applyProtection="1">
      <alignment horizontal="center" vertical="center"/>
      <protection locked="0"/>
    </xf>
    <xf numFmtId="164" fontId="2" fillId="2" borderId="37" xfId="0" applyNumberFormat="1" applyFont="1" applyFill="1" applyBorder="1" applyAlignment="1" applyProtection="1">
      <alignment horizontal="center" vertical="center"/>
      <protection locked="0"/>
    </xf>
    <xf numFmtId="164" fontId="0" fillId="2" borderId="37" xfId="0" applyNumberFormat="1" applyFill="1" applyBorder="1" applyAlignment="1" applyProtection="1">
      <alignment horizontal="center" vertical="center"/>
      <protection locked="0"/>
    </xf>
    <xf numFmtId="0" fontId="8" fillId="2" borderId="0" xfId="0" applyFont="1" applyFill="1" applyBorder="1" applyAlignment="1">
      <alignment horizontal="left" vertical="center"/>
    </xf>
    <xf numFmtId="1" fontId="8" fillId="2" borderId="36" xfId="0" applyNumberFormat="1" applyFont="1" applyFill="1" applyBorder="1" applyAlignment="1">
      <alignment horizontal="center" vertical="center"/>
    </xf>
    <xf numFmtId="1" fontId="8" fillId="2" borderId="19" xfId="0" applyNumberFormat="1" applyFont="1" applyFill="1" applyBorder="1" applyAlignment="1">
      <alignment horizontal="center" vertical="center"/>
    </xf>
    <xf numFmtId="1" fontId="8" fillId="2" borderId="65" xfId="0" applyNumberFormat="1" applyFont="1" applyFill="1" applyBorder="1" applyAlignment="1">
      <alignment horizontal="center" vertical="center"/>
    </xf>
    <xf numFmtId="1" fontId="8" fillId="2" borderId="11" xfId="0" applyNumberFormat="1" applyFont="1" applyFill="1" applyBorder="1" applyAlignment="1">
      <alignment horizontal="center" vertical="center"/>
    </xf>
    <xf numFmtId="0" fontId="5" fillId="2" borderId="54" xfId="0" applyFont="1" applyFill="1" applyBorder="1" applyAlignment="1">
      <alignment horizontal="center" vertical="center"/>
    </xf>
    <xf numFmtId="0" fontId="0" fillId="2" borderId="37" xfId="0" applyFill="1" applyBorder="1" applyAlignment="1" applyProtection="1">
      <alignment horizontal="center" vertical="center"/>
      <protection locked="0"/>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2" fillId="2" borderId="0" xfId="0" applyFont="1" applyFill="1" applyAlignment="1">
      <alignment vertical="center"/>
    </xf>
    <xf numFmtId="0" fontId="2" fillId="0" borderId="0" xfId="0" applyFont="1" applyAlignment="1">
      <alignment vertical="center"/>
    </xf>
    <xf numFmtId="0" fontId="2" fillId="2" borderId="37" xfId="0" applyNumberFormat="1" applyFont="1" applyFill="1" applyBorder="1" applyAlignment="1" applyProtection="1">
      <alignment horizontal="center" vertical="center"/>
      <protection locked="0"/>
    </xf>
    <xf numFmtId="0" fontId="2" fillId="0" borderId="37" xfId="0" applyNumberFormat="1" applyFont="1" applyBorder="1" applyAlignment="1" applyProtection="1">
      <alignment horizontal="center" vertical="center"/>
      <protection locked="0"/>
    </xf>
    <xf numFmtId="0" fontId="2" fillId="2" borderId="0" xfId="0" applyFont="1" applyFill="1" applyBorder="1" applyAlignment="1">
      <alignment horizontal="left" vertical="center"/>
    </xf>
    <xf numFmtId="1" fontId="12" fillId="2" borderId="44" xfId="0" applyNumberFormat="1" applyFont="1" applyFill="1" applyBorder="1" applyAlignment="1">
      <alignment horizontal="center" vertical="center"/>
    </xf>
    <xf numFmtId="1" fontId="12" fillId="2" borderId="47" xfId="0" applyNumberFormat="1" applyFont="1" applyFill="1" applyBorder="1" applyAlignment="1">
      <alignment horizontal="center" vertical="center"/>
    </xf>
    <xf numFmtId="1" fontId="12" fillId="2" borderId="45" xfId="0" applyNumberFormat="1" applyFont="1" applyFill="1" applyBorder="1" applyAlignment="1">
      <alignment horizontal="center" vertical="center"/>
    </xf>
    <xf numFmtId="1" fontId="12" fillId="2" borderId="48" xfId="0" applyNumberFormat="1" applyFont="1" applyFill="1" applyBorder="1" applyAlignment="1">
      <alignment horizontal="center" vertical="center"/>
    </xf>
    <xf numFmtId="1" fontId="8" fillId="2" borderId="54" xfId="0" applyNumberFormat="1" applyFont="1" applyFill="1" applyBorder="1" applyAlignment="1">
      <alignment horizontal="center" vertical="center"/>
    </xf>
    <xf numFmtId="0" fontId="8" fillId="2" borderId="54" xfId="0" applyFont="1" applyFill="1" applyBorder="1" applyAlignment="1">
      <alignment horizontal="center" vertical="center"/>
    </xf>
    <xf numFmtId="4" fontId="2" fillId="6" borderId="25" xfId="0" applyNumberFormat="1" applyFont="1" applyFill="1" applyBorder="1" applyAlignment="1" applyProtection="1">
      <alignment horizontal="center" vertical="center"/>
    </xf>
    <xf numFmtId="0" fontId="0" fillId="0" borderId="32" xfId="0" applyBorder="1" applyAlignment="1" applyProtection="1">
      <alignment horizontal="center" vertical="center"/>
    </xf>
    <xf numFmtId="4" fontId="2" fillId="6" borderId="26" xfId="0" applyNumberFormat="1" applyFont="1" applyFill="1" applyBorder="1" applyAlignment="1" applyProtection="1">
      <alignment horizontal="center" vertical="center"/>
    </xf>
    <xf numFmtId="0" fontId="0" fillId="0" borderId="33" xfId="0" applyBorder="1" applyAlignment="1" applyProtection="1">
      <alignment horizontal="center" vertical="center"/>
    </xf>
    <xf numFmtId="4" fontId="2" fillId="6" borderId="52" xfId="0" applyNumberFormat="1" applyFont="1" applyFill="1" applyBorder="1" applyAlignment="1" applyProtection="1">
      <alignment horizontal="center" vertical="center"/>
    </xf>
    <xf numFmtId="0" fontId="0" fillId="0" borderId="50" xfId="0" applyBorder="1" applyAlignment="1" applyProtection="1">
      <alignment horizontal="center" vertical="center"/>
    </xf>
    <xf numFmtId="4" fontId="2" fillId="6" borderId="21" xfId="0" applyNumberFormat="1" applyFont="1" applyFill="1" applyBorder="1" applyAlignment="1" applyProtection="1">
      <alignment horizontal="center" vertical="center"/>
    </xf>
    <xf numFmtId="0" fontId="0" fillId="0" borderId="31" xfId="0" applyBorder="1" applyAlignment="1" applyProtection="1">
      <alignment horizontal="center" vertical="center"/>
    </xf>
    <xf numFmtId="0" fontId="0" fillId="0" borderId="0" xfId="0" applyAlignment="1"/>
    <xf numFmtId="0" fontId="2" fillId="2" borderId="0" xfId="0" applyFont="1" applyFill="1" applyAlignment="1">
      <alignment horizontal="left"/>
    </xf>
    <xf numFmtId="0" fontId="2" fillId="2" borderId="37" xfId="0" applyFont="1" applyFill="1" applyBorder="1" applyAlignment="1" applyProtection="1">
      <alignment vertical="center"/>
      <protection locked="0"/>
    </xf>
    <xf numFmtId="0" fontId="0" fillId="0" borderId="37" xfId="0" applyBorder="1" applyAlignment="1" applyProtection="1">
      <protection locked="0"/>
    </xf>
    <xf numFmtId="0" fontId="0" fillId="0" borderId="37" xfId="0" applyBorder="1" applyAlignment="1" applyProtection="1">
      <alignment vertical="center"/>
      <protection locked="0"/>
    </xf>
    <xf numFmtId="164" fontId="2" fillId="2" borderId="37" xfId="0" applyNumberFormat="1" applyFont="1" applyFill="1" applyBorder="1" applyAlignment="1" applyProtection="1">
      <alignment vertical="center"/>
      <protection locked="0"/>
    </xf>
    <xf numFmtId="164" fontId="0" fillId="0" borderId="37" xfId="0" applyNumberFormat="1" applyBorder="1" applyAlignment="1" applyProtection="1">
      <alignment vertical="center"/>
      <protection locked="0"/>
    </xf>
    <xf numFmtId="0" fontId="2" fillId="6" borderId="16" xfId="0" applyFont="1" applyFill="1" applyBorder="1" applyAlignment="1">
      <alignment horizontal="center" vertical="center" wrapText="1"/>
    </xf>
    <xf numFmtId="0" fontId="0" fillId="0" borderId="15" xfId="0" applyBorder="1" applyAlignment="1">
      <alignment vertical="center"/>
    </xf>
    <xf numFmtId="0" fontId="0" fillId="0" borderId="52" xfId="0" applyBorder="1" applyAlignment="1">
      <alignment vertical="center"/>
    </xf>
    <xf numFmtId="0" fontId="0" fillId="0" borderId="50" xfId="0" applyBorder="1" applyAlignment="1">
      <alignment vertical="center"/>
    </xf>
    <xf numFmtId="0" fontId="2" fillId="6" borderId="26" xfId="0" applyFont="1" applyFill="1" applyBorder="1" applyAlignment="1">
      <alignment horizontal="center" vertical="center"/>
    </xf>
    <xf numFmtId="0" fontId="0" fillId="0" borderId="33" xfId="0" applyBorder="1" applyAlignment="1">
      <alignment vertical="center"/>
    </xf>
    <xf numFmtId="0" fontId="2" fillId="2" borderId="37" xfId="0" applyFont="1" applyFill="1" applyBorder="1" applyAlignment="1">
      <alignment horizontal="center" vertical="center"/>
    </xf>
    <xf numFmtId="0" fontId="5" fillId="2" borderId="29" xfId="0" applyFont="1" applyFill="1" applyBorder="1" applyAlignment="1" applyProtection="1">
      <alignment horizontal="center" vertical="center" wrapText="1"/>
    </xf>
    <xf numFmtId="0" fontId="5" fillId="2" borderId="30" xfId="0" applyFont="1" applyFill="1" applyBorder="1" applyAlignment="1" applyProtection="1">
      <alignment horizontal="center" vertical="center" wrapText="1"/>
    </xf>
    <xf numFmtId="0" fontId="5" fillId="2" borderId="21" xfId="0" applyFont="1" applyFill="1" applyBorder="1" applyAlignment="1">
      <alignment horizontal="center" vertical="center" wrapText="1"/>
    </xf>
    <xf numFmtId="0" fontId="6" fillId="0" borderId="62" xfId="0" applyFont="1" applyBorder="1" applyAlignment="1">
      <alignment horizontal="center" vertical="center"/>
    </xf>
    <xf numFmtId="0" fontId="6" fillId="0" borderId="31" xfId="0" applyFont="1" applyBorder="1" applyAlignment="1">
      <alignment horizontal="center" vertical="center"/>
    </xf>
    <xf numFmtId="0" fontId="2" fillId="2" borderId="18" xfId="0" applyFont="1" applyFill="1" applyBorder="1" applyAlignment="1">
      <alignment horizontal="center" vertical="center" textRotation="90"/>
    </xf>
    <xf numFmtId="0" fontId="2" fillId="2" borderId="5" xfId="0" applyFont="1" applyFill="1" applyBorder="1" applyAlignment="1">
      <alignment horizontal="center" vertical="center" textRotation="90"/>
    </xf>
    <xf numFmtId="0" fontId="2" fillId="2" borderId="34" xfId="0" applyFont="1" applyFill="1" applyBorder="1" applyAlignment="1">
      <alignment horizontal="center" vertical="center" textRotation="90"/>
    </xf>
    <xf numFmtId="0" fontId="2" fillId="2" borderId="2" xfId="0" applyFont="1" applyFill="1" applyBorder="1" applyAlignment="1">
      <alignment horizontal="center" vertical="center" textRotation="90"/>
    </xf>
    <xf numFmtId="0" fontId="2" fillId="2" borderId="7" xfId="0" applyFont="1" applyFill="1" applyBorder="1" applyAlignment="1">
      <alignment horizontal="center" vertical="center" textRotation="90"/>
    </xf>
    <xf numFmtId="0" fontId="2" fillId="2" borderId="64" xfId="0" applyFont="1" applyFill="1" applyBorder="1" applyAlignment="1">
      <alignment horizontal="center" vertical="center" textRotation="90"/>
    </xf>
    <xf numFmtId="0" fontId="2" fillId="2" borderId="56" xfId="0" applyFont="1" applyFill="1" applyBorder="1" applyAlignment="1">
      <alignment horizontal="center" vertical="center" textRotation="90"/>
    </xf>
    <xf numFmtId="0" fontId="2" fillId="2" borderId="35" xfId="0" applyFont="1" applyFill="1" applyBorder="1" applyAlignment="1">
      <alignment horizontal="center" vertical="center" textRotation="90"/>
    </xf>
    <xf numFmtId="0" fontId="2" fillId="2" borderId="37" xfId="0" applyNumberFormat="1" applyFont="1" applyFill="1" applyBorder="1" applyAlignment="1">
      <alignment horizontal="center" vertical="center"/>
    </xf>
    <xf numFmtId="0" fontId="2" fillId="2" borderId="0" xfId="0" applyFont="1" applyFill="1" applyAlignment="1" applyProtection="1"/>
    <xf numFmtId="0" fontId="0" fillId="0" borderId="0" xfId="0" applyAlignment="1" applyProtection="1"/>
    <xf numFmtId="4" fontId="2" fillId="6" borderId="29" xfId="0" applyNumberFormat="1" applyFont="1" applyFill="1" applyBorder="1" applyAlignment="1" applyProtection="1">
      <alignment horizontal="center" vertical="center"/>
    </xf>
    <xf numFmtId="0" fontId="0" fillId="0" borderId="30" xfId="0" applyBorder="1" applyAlignment="1" applyProtection="1">
      <alignment horizontal="center" vertical="center"/>
    </xf>
    <xf numFmtId="0" fontId="2" fillId="2" borderId="0" xfId="0" applyFont="1" applyFill="1" applyBorder="1" applyAlignment="1">
      <alignment vertical="center" wrapText="1"/>
    </xf>
    <xf numFmtId="0" fontId="0" fillId="2" borderId="0" xfId="0" applyFill="1" applyAlignment="1"/>
    <xf numFmtId="0" fontId="2" fillId="2" borderId="0" xfId="0" applyFont="1" applyFill="1" applyBorder="1" applyAlignment="1" applyProtection="1">
      <alignment vertical="center"/>
    </xf>
    <xf numFmtId="0" fontId="0" fillId="2" borderId="0" xfId="0" applyFill="1" applyAlignment="1" applyProtection="1"/>
    <xf numFmtId="0" fontId="2" fillId="2" borderId="38" xfId="0" applyFont="1" applyFill="1" applyBorder="1" applyAlignment="1">
      <alignment horizontal="center" vertical="center" shrinkToFit="1"/>
    </xf>
    <xf numFmtId="0" fontId="0" fillId="0" borderId="38" xfId="0" applyBorder="1" applyAlignment="1">
      <alignment horizontal="center" vertical="center" shrinkToFit="1"/>
    </xf>
    <xf numFmtId="0" fontId="0" fillId="2" borderId="0" xfId="0" applyFill="1" applyBorder="1" applyAlignment="1"/>
    <xf numFmtId="0" fontId="13" fillId="2" borderId="0" xfId="0" applyFont="1" applyFill="1" applyAlignment="1">
      <alignment horizontal="center"/>
    </xf>
    <xf numFmtId="164" fontId="2" fillId="2" borderId="2"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2" borderId="6" xfId="0" applyNumberFormat="1" applyFont="1" applyFill="1" applyBorder="1" applyAlignment="1">
      <alignment horizontal="center" vertical="center"/>
    </xf>
    <xf numFmtId="0" fontId="0" fillId="2" borderId="0" xfId="0" applyFill="1" applyAlignment="1">
      <alignment vertical="center"/>
    </xf>
    <xf numFmtId="0" fontId="2" fillId="2" borderId="0" xfId="0" applyFont="1" applyFill="1" applyBorder="1" applyAlignment="1">
      <alignment horizontal="center" vertical="center"/>
    </xf>
    <xf numFmtId="168" fontId="2" fillId="2" borderId="37" xfId="0" applyNumberFormat="1" applyFont="1" applyFill="1" applyBorder="1" applyAlignment="1">
      <alignment horizontal="center" vertical="center"/>
    </xf>
    <xf numFmtId="0" fontId="2" fillId="2" borderId="0" xfId="0" applyFont="1" applyFill="1" applyAlignment="1" applyProtection="1">
      <alignment horizontal="left"/>
    </xf>
    <xf numFmtId="0" fontId="0" fillId="2" borderId="0" xfId="0" applyFill="1" applyAlignment="1" applyProtection="1">
      <alignment horizontal="left"/>
    </xf>
    <xf numFmtId="0" fontId="2" fillId="2" borderId="0" xfId="0" applyFont="1" applyFill="1" applyBorder="1" applyAlignment="1" applyProtection="1">
      <alignment vertical="center" wrapText="1"/>
    </xf>
    <xf numFmtId="4" fontId="2" fillId="6" borderId="19" xfId="0" applyNumberFormat="1" applyFont="1" applyFill="1" applyBorder="1" applyAlignment="1" applyProtection="1">
      <alignment horizontal="center" vertical="center"/>
      <protection locked="0"/>
    </xf>
    <xf numFmtId="4" fontId="2" fillId="6" borderId="11" xfId="0" applyNumberFormat="1" applyFont="1" applyFill="1" applyBorder="1" applyAlignment="1" applyProtection="1">
      <alignment horizontal="center" vertical="center"/>
      <protection locked="0"/>
    </xf>
    <xf numFmtId="4" fontId="2" fillId="6" borderId="19" xfId="0" applyNumberFormat="1" applyFont="1" applyFill="1" applyBorder="1" applyAlignment="1" applyProtection="1">
      <alignment horizontal="center" vertical="center" wrapText="1"/>
      <protection locked="0"/>
    </xf>
    <xf numFmtId="4" fontId="2" fillId="6" borderId="11" xfId="0" applyNumberFormat="1" applyFont="1" applyFill="1" applyBorder="1" applyAlignment="1" applyProtection="1">
      <alignment horizontal="center" vertical="center" wrapText="1"/>
      <protection locked="0"/>
    </xf>
    <xf numFmtId="0" fontId="2" fillId="6" borderId="13" xfId="0" applyFont="1" applyFill="1" applyBorder="1" applyAlignment="1">
      <alignment horizontal="center" vertical="center"/>
    </xf>
    <xf numFmtId="0" fontId="2" fillId="6" borderId="10" xfId="0" applyFont="1" applyFill="1" applyBorder="1" applyAlignment="1">
      <alignment horizontal="center" vertical="center"/>
    </xf>
    <xf numFmtId="168" fontId="2" fillId="0" borderId="37" xfId="0" applyNumberFormat="1" applyFont="1" applyBorder="1" applyAlignment="1">
      <alignment horizontal="center" vertical="center"/>
    </xf>
    <xf numFmtId="164" fontId="2" fillId="2" borderId="37" xfId="0" applyNumberFormat="1" applyFont="1" applyFill="1" applyBorder="1" applyAlignment="1">
      <alignment horizontal="center" vertical="center"/>
    </xf>
    <xf numFmtId="164" fontId="2" fillId="0" borderId="37" xfId="0" applyNumberFormat="1" applyFont="1" applyBorder="1" applyAlignment="1">
      <alignment horizontal="center" vertical="center"/>
    </xf>
    <xf numFmtId="4" fontId="2" fillId="6" borderId="49" xfId="0" applyNumberFormat="1" applyFont="1" applyFill="1" applyBorder="1" applyAlignment="1">
      <alignment horizontal="center" vertical="center" wrapText="1"/>
    </xf>
    <xf numFmtId="0" fontId="0" fillId="0" borderId="24" xfId="0" applyBorder="1" applyAlignment="1">
      <alignment horizontal="center"/>
    </xf>
    <xf numFmtId="0" fontId="0" fillId="0" borderId="63" xfId="0" applyBorder="1" applyAlignment="1">
      <alignment horizontal="center"/>
    </xf>
    <xf numFmtId="0" fontId="0" fillId="0" borderId="22" xfId="0" applyBorder="1" applyAlignment="1">
      <alignment horizontal="center"/>
    </xf>
    <xf numFmtId="0" fontId="3" fillId="2" borderId="0" xfId="0" applyFont="1" applyFill="1" applyAlignment="1">
      <alignment vertical="center"/>
    </xf>
    <xf numFmtId="0" fontId="3" fillId="2" borderId="37" xfId="0" applyFont="1" applyFill="1" applyBorder="1" applyAlignment="1" applyProtection="1">
      <alignment vertical="center"/>
      <protection locked="0"/>
    </xf>
    <xf numFmtId="4" fontId="2" fillId="6" borderId="20" xfId="0" applyNumberFormat="1" applyFont="1" applyFill="1" applyBorder="1" applyAlignment="1" applyProtection="1">
      <alignment horizontal="center" vertical="center"/>
      <protection locked="0"/>
    </xf>
    <xf numFmtId="4" fontId="2" fillId="6" borderId="12" xfId="0" applyNumberFormat="1" applyFont="1" applyFill="1" applyBorder="1" applyAlignment="1" applyProtection="1">
      <alignment horizontal="center" vertical="center"/>
      <protection locked="0"/>
    </xf>
    <xf numFmtId="4" fontId="5" fillId="6" borderId="61" xfId="0" applyNumberFormat="1" applyFont="1" applyFill="1" applyBorder="1" applyAlignment="1" applyProtection="1">
      <alignment horizontal="center" vertical="center"/>
      <protection locked="0"/>
    </xf>
    <xf numFmtId="4" fontId="5" fillId="6" borderId="58" xfId="0" applyNumberFormat="1" applyFont="1" applyFill="1" applyBorder="1" applyAlignment="1" applyProtection="1">
      <alignment horizontal="center" vertical="center"/>
      <protection locked="0"/>
    </xf>
    <xf numFmtId="0" fontId="5"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0" xfId="0" applyFont="1" applyFill="1" applyAlignment="1">
      <alignment horizontal="left" vertical="center"/>
    </xf>
    <xf numFmtId="0" fontId="2" fillId="0" borderId="37" xfId="0" applyFont="1" applyBorder="1" applyAlignment="1">
      <alignment horizontal="center" vertical="center"/>
    </xf>
    <xf numFmtId="0" fontId="5" fillId="2" borderId="21" xfId="0" applyFont="1" applyFill="1" applyBorder="1" applyAlignment="1">
      <alignment vertical="center" wrapText="1"/>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1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6" borderId="2" xfId="0" applyFont="1" applyFill="1" applyBorder="1" applyAlignment="1">
      <alignment horizontal="center" wrapText="1"/>
    </xf>
    <xf numFmtId="0" fontId="5" fillId="6" borderId="10" xfId="0" applyFont="1" applyFill="1" applyBorder="1" applyAlignment="1">
      <alignment horizontal="center" wrapText="1"/>
    </xf>
    <xf numFmtId="0" fontId="5" fillId="6" borderId="3" xfId="0" applyFont="1" applyFill="1" applyBorder="1" applyAlignment="1">
      <alignment horizontal="center"/>
    </xf>
    <xf numFmtId="0" fontId="6" fillId="6" borderId="4" xfId="0" applyFont="1" applyFill="1" applyBorder="1" applyAlignment="1">
      <alignment horizontal="center"/>
    </xf>
    <xf numFmtId="4" fontId="2" fillId="6" borderId="34" xfId="0" applyNumberFormat="1" applyFont="1" applyFill="1" applyBorder="1" applyAlignment="1">
      <alignment horizontal="center" vertical="center" wrapText="1"/>
    </xf>
    <xf numFmtId="0" fontId="1" fillId="6" borderId="35" xfId="0" applyFont="1" applyFill="1" applyBorder="1" applyAlignment="1">
      <alignment horizontal="center"/>
    </xf>
    <xf numFmtId="4" fontId="2" fillId="6" borderId="27" xfId="0" applyNumberFormat="1" applyFont="1" applyFill="1" applyBorder="1" applyAlignment="1">
      <alignment horizontal="center" vertical="center"/>
    </xf>
    <xf numFmtId="0" fontId="1" fillId="6" borderId="28" xfId="0" applyFont="1" applyFill="1" applyBorder="1" applyAlignment="1">
      <alignment horizontal="center"/>
    </xf>
    <xf numFmtId="0" fontId="2" fillId="2" borderId="23" xfId="0" applyFont="1" applyFill="1" applyBorder="1" applyAlignment="1">
      <alignment horizontal="center" vertical="center" wrapText="1"/>
    </xf>
    <xf numFmtId="0" fontId="1" fillId="2" borderId="17" xfId="0" applyFont="1" applyFill="1" applyBorder="1" applyAlignment="1">
      <alignment horizontal="center" vertical="center"/>
    </xf>
    <xf numFmtId="0" fontId="2"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2" fillId="2" borderId="2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0</xdr:rowOff>
    </xdr:from>
    <xdr:to>
      <xdr:col>20</xdr:col>
      <xdr:colOff>551518</xdr:colOff>
      <xdr:row>38</xdr:row>
      <xdr:rowOff>141000</xdr:rowOff>
    </xdr:to>
    <xdr:pic>
      <xdr:nvPicPr>
        <xdr:cNvPr id="8" name="Picture 7"/>
        <xdr:cNvPicPr>
          <a:picLocks noChangeAspect="1"/>
        </xdr:cNvPicPr>
      </xdr:nvPicPr>
      <xdr:blipFill>
        <a:blip xmlns:r="http://schemas.openxmlformats.org/officeDocument/2006/relationships" r:embed="rId1"/>
        <a:stretch>
          <a:fillRect/>
        </a:stretch>
      </xdr:blipFill>
      <xdr:spPr>
        <a:xfrm>
          <a:off x="2" y="0"/>
          <a:ext cx="12828183" cy="738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abSelected="1" zoomScale="85" zoomScaleNormal="85" workbookViewId="0">
      <selection activeCell="I29" sqref="I29"/>
    </sheetView>
  </sheetViews>
  <sheetFormatPr defaultRowHeight="14.25" x14ac:dyDescent="0.2"/>
  <cols>
    <col min="1" max="1" width="2.5703125" style="143" customWidth="1"/>
    <col min="2" max="5" width="27.7109375" style="148" customWidth="1"/>
    <col min="6" max="6" width="2.5703125" style="143" customWidth="1"/>
    <col min="7" max="16384" width="9.140625" style="143"/>
  </cols>
  <sheetData>
    <row r="1" spans="1:6" x14ac:dyDescent="0.2">
      <c r="A1" s="141"/>
      <c r="B1" s="142"/>
      <c r="C1" s="142"/>
      <c r="D1" s="142"/>
      <c r="E1" s="142"/>
      <c r="F1" s="141"/>
    </row>
    <row r="2" spans="1:6" x14ac:dyDescent="0.2">
      <c r="A2" s="141"/>
      <c r="B2" s="142"/>
      <c r="C2" s="142"/>
      <c r="D2" s="142"/>
      <c r="E2" s="142"/>
      <c r="F2" s="141"/>
    </row>
    <row r="3" spans="1:6" ht="15" x14ac:dyDescent="0.2">
      <c r="A3" s="141"/>
      <c r="B3" s="207" t="s">
        <v>83</v>
      </c>
      <c r="C3" s="208"/>
      <c r="D3" s="208"/>
      <c r="E3" s="208"/>
      <c r="F3" s="141"/>
    </row>
    <row r="4" spans="1:6" x14ac:dyDescent="0.2">
      <c r="A4" s="141"/>
      <c r="B4" s="217" t="s">
        <v>84</v>
      </c>
      <c r="C4" s="217"/>
      <c r="D4" s="217"/>
      <c r="E4" s="217"/>
      <c r="F4" s="141"/>
    </row>
    <row r="5" spans="1:6" x14ac:dyDescent="0.2">
      <c r="A5" s="141"/>
      <c r="B5" s="217"/>
      <c r="C5" s="217"/>
      <c r="D5" s="217"/>
      <c r="E5" s="217"/>
      <c r="F5" s="141"/>
    </row>
    <row r="6" spans="1:6" x14ac:dyDescent="0.2">
      <c r="A6" s="141"/>
      <c r="B6" s="217"/>
      <c r="C6" s="217"/>
      <c r="D6" s="217"/>
      <c r="E6" s="217"/>
      <c r="F6" s="141"/>
    </row>
    <row r="7" spans="1:6" x14ac:dyDescent="0.2">
      <c r="A7" s="141"/>
      <c r="B7" s="217"/>
      <c r="C7" s="217"/>
      <c r="D7" s="217"/>
      <c r="E7" s="217"/>
      <c r="F7" s="141"/>
    </row>
    <row r="8" spans="1:6" x14ac:dyDescent="0.2">
      <c r="A8" s="141"/>
      <c r="B8" s="217"/>
      <c r="C8" s="217"/>
      <c r="D8" s="217"/>
      <c r="E8" s="217"/>
      <c r="F8" s="141"/>
    </row>
    <row r="9" spans="1:6" x14ac:dyDescent="0.2">
      <c r="A9" s="141"/>
      <c r="B9" s="217"/>
      <c r="C9" s="217"/>
      <c r="D9" s="217"/>
      <c r="E9" s="217"/>
      <c r="F9" s="141"/>
    </row>
    <row r="10" spans="1:6" x14ac:dyDescent="0.2">
      <c r="A10" s="141"/>
      <c r="B10" s="217"/>
      <c r="C10" s="217"/>
      <c r="D10" s="217"/>
      <c r="E10" s="217"/>
      <c r="F10" s="141"/>
    </row>
    <row r="11" spans="1:6" x14ac:dyDescent="0.2">
      <c r="A11" s="141"/>
      <c r="B11" s="217"/>
      <c r="C11" s="217"/>
      <c r="D11" s="217"/>
      <c r="E11" s="217"/>
      <c r="F11" s="141"/>
    </row>
    <row r="12" spans="1:6" x14ac:dyDescent="0.2">
      <c r="A12" s="141"/>
      <c r="B12" s="217"/>
      <c r="C12" s="217"/>
      <c r="D12" s="217"/>
      <c r="E12" s="217"/>
      <c r="F12" s="141"/>
    </row>
    <row r="13" spans="1:6" x14ac:dyDescent="0.2">
      <c r="A13" s="141"/>
      <c r="B13" s="217"/>
      <c r="C13" s="217"/>
      <c r="D13" s="217"/>
      <c r="E13" s="217"/>
      <c r="F13" s="141"/>
    </row>
    <row r="14" spans="1:6" x14ac:dyDescent="0.2">
      <c r="A14" s="141"/>
      <c r="B14" s="217"/>
      <c r="C14" s="217"/>
      <c r="D14" s="217"/>
      <c r="E14" s="217"/>
      <c r="F14" s="141"/>
    </row>
    <row r="15" spans="1:6" x14ac:dyDescent="0.2">
      <c r="A15" s="141"/>
      <c r="B15" s="217"/>
      <c r="C15" s="217"/>
      <c r="D15" s="217"/>
      <c r="E15" s="217"/>
      <c r="F15" s="141"/>
    </row>
    <row r="16" spans="1:6" x14ac:dyDescent="0.2">
      <c r="A16" s="141"/>
      <c r="B16" s="217"/>
      <c r="C16" s="217"/>
      <c r="D16" s="217"/>
      <c r="E16" s="217"/>
      <c r="F16" s="141"/>
    </row>
    <row r="17" spans="1:11" x14ac:dyDescent="0.2">
      <c r="A17" s="141"/>
      <c r="B17" s="217"/>
      <c r="C17" s="217"/>
      <c r="D17" s="217"/>
      <c r="E17" s="217"/>
      <c r="F17" s="141"/>
    </row>
    <row r="18" spans="1:11" x14ac:dyDescent="0.2">
      <c r="A18" s="141"/>
      <c r="B18" s="217"/>
      <c r="C18" s="217"/>
      <c r="D18" s="217"/>
      <c r="E18" s="217"/>
      <c r="F18" s="141"/>
    </row>
    <row r="19" spans="1:11" x14ac:dyDescent="0.2">
      <c r="A19" s="141"/>
      <c r="B19" s="217"/>
      <c r="C19" s="217"/>
      <c r="D19" s="217"/>
      <c r="E19" s="217"/>
      <c r="F19" s="141"/>
    </row>
    <row r="20" spans="1:11" x14ac:dyDescent="0.2">
      <c r="A20" s="141"/>
      <c r="B20" s="217"/>
      <c r="C20" s="217"/>
      <c r="D20" s="217"/>
      <c r="E20" s="217"/>
      <c r="F20" s="141"/>
    </row>
    <row r="21" spans="1:11" x14ac:dyDescent="0.2">
      <c r="A21" s="141"/>
      <c r="B21" s="217"/>
      <c r="C21" s="217"/>
      <c r="D21" s="217"/>
      <c r="E21" s="217"/>
      <c r="F21" s="141"/>
    </row>
    <row r="22" spans="1:11" x14ac:dyDescent="0.2">
      <c r="A22" s="141"/>
      <c r="B22" s="217"/>
      <c r="C22" s="217"/>
      <c r="D22" s="217"/>
      <c r="E22" s="217"/>
      <c r="F22" s="141"/>
    </row>
    <row r="23" spans="1:11" x14ac:dyDescent="0.2">
      <c r="A23" s="141"/>
      <c r="B23" s="217"/>
      <c r="C23" s="217"/>
      <c r="D23" s="217"/>
      <c r="E23" s="217"/>
      <c r="F23" s="141"/>
    </row>
    <row r="24" spans="1:11" x14ac:dyDescent="0.2">
      <c r="A24" s="141"/>
      <c r="B24" s="217"/>
      <c r="C24" s="217"/>
      <c r="D24" s="217"/>
      <c r="E24" s="217"/>
      <c r="F24" s="141"/>
    </row>
    <row r="25" spans="1:11" x14ac:dyDescent="0.2">
      <c r="A25" s="141"/>
      <c r="B25" s="217"/>
      <c r="C25" s="217"/>
      <c r="D25" s="217"/>
      <c r="E25" s="217"/>
      <c r="F25" s="141"/>
    </row>
    <row r="26" spans="1:11" x14ac:dyDescent="0.2">
      <c r="A26" s="141"/>
      <c r="B26" s="217"/>
      <c r="C26" s="217"/>
      <c r="D26" s="217"/>
      <c r="E26" s="217"/>
      <c r="F26" s="141"/>
    </row>
    <row r="27" spans="1:11" x14ac:dyDescent="0.2">
      <c r="A27" s="141"/>
      <c r="B27" s="144"/>
      <c r="C27" s="144"/>
      <c r="D27" s="144"/>
      <c r="E27" s="144"/>
      <c r="F27" s="141"/>
    </row>
    <row r="28" spans="1:11" x14ac:dyDescent="0.2">
      <c r="A28" s="141"/>
      <c r="B28" s="214" t="s">
        <v>37</v>
      </c>
      <c r="C28" s="214"/>
      <c r="D28" s="214"/>
      <c r="E28" s="214"/>
      <c r="F28" s="141"/>
    </row>
    <row r="29" spans="1:11" ht="25.5" x14ac:dyDescent="0.2">
      <c r="A29" s="141"/>
      <c r="B29" s="138" t="s">
        <v>47</v>
      </c>
      <c r="C29" s="138" t="s">
        <v>48</v>
      </c>
      <c r="D29" s="138" t="s">
        <v>49</v>
      </c>
      <c r="E29" s="138" t="s">
        <v>50</v>
      </c>
      <c r="F29" s="141"/>
    </row>
    <row r="30" spans="1:11" ht="25.5" x14ac:dyDescent="0.2">
      <c r="A30" s="141"/>
      <c r="B30" s="138" t="s">
        <v>41</v>
      </c>
      <c r="C30" s="138" t="s">
        <v>42</v>
      </c>
      <c r="D30" s="138" t="s">
        <v>43</v>
      </c>
      <c r="E30" s="138" t="s">
        <v>44</v>
      </c>
      <c r="F30" s="141"/>
    </row>
    <row r="31" spans="1:11" x14ac:dyDescent="0.2">
      <c r="A31" s="141"/>
      <c r="B31" s="139"/>
      <c r="C31" s="215" t="s">
        <v>38</v>
      </c>
      <c r="D31" s="215"/>
      <c r="E31" s="215"/>
      <c r="F31" s="141"/>
      <c r="K31" s="145"/>
    </row>
    <row r="32" spans="1:11" x14ac:dyDescent="0.2">
      <c r="A32" s="141"/>
      <c r="B32" s="139"/>
      <c r="C32" s="215" t="s">
        <v>100</v>
      </c>
      <c r="D32" s="215"/>
      <c r="E32" s="140"/>
      <c r="F32" s="141"/>
    </row>
    <row r="33" spans="1:6" x14ac:dyDescent="0.2">
      <c r="A33" s="141"/>
      <c r="B33" s="218" t="s">
        <v>39</v>
      </c>
      <c r="C33" s="219"/>
      <c r="D33" s="219"/>
      <c r="E33" s="220"/>
      <c r="F33" s="141"/>
    </row>
    <row r="34" spans="1:6" x14ac:dyDescent="0.2">
      <c r="A34" s="141"/>
      <c r="B34" s="209" t="s">
        <v>31</v>
      </c>
      <c r="C34" s="209"/>
      <c r="D34" s="209"/>
      <c r="E34" s="209"/>
      <c r="F34" s="141"/>
    </row>
    <row r="35" spans="1:6" ht="28.5" customHeight="1" x14ac:dyDescent="0.2">
      <c r="A35" s="141"/>
      <c r="B35" s="210" t="s">
        <v>79</v>
      </c>
      <c r="C35" s="210"/>
      <c r="D35" s="210"/>
      <c r="E35" s="210"/>
      <c r="F35" s="141"/>
    </row>
    <row r="36" spans="1:6" x14ac:dyDescent="0.2">
      <c r="A36" s="141"/>
      <c r="B36" s="213"/>
      <c r="C36" s="213"/>
      <c r="D36" s="213"/>
      <c r="E36" s="213"/>
      <c r="F36" s="141"/>
    </row>
    <row r="37" spans="1:6" x14ac:dyDescent="0.2">
      <c r="A37" s="141"/>
      <c r="B37" s="214" t="s">
        <v>40</v>
      </c>
      <c r="C37" s="214"/>
      <c r="D37" s="214"/>
      <c r="E37" s="214"/>
      <c r="F37" s="141"/>
    </row>
    <row r="38" spans="1:6" ht="25.5" x14ac:dyDescent="0.2">
      <c r="A38" s="141"/>
      <c r="B38" s="138" t="s">
        <v>47</v>
      </c>
      <c r="C38" s="138" t="s">
        <v>48</v>
      </c>
      <c r="D38" s="138" t="s">
        <v>49</v>
      </c>
      <c r="E38" s="138" t="s">
        <v>50</v>
      </c>
      <c r="F38" s="141"/>
    </row>
    <row r="39" spans="1:6" ht="25.5" x14ac:dyDescent="0.2">
      <c r="A39" s="141"/>
      <c r="B39" s="138" t="s">
        <v>41</v>
      </c>
      <c r="C39" s="138" t="s">
        <v>45</v>
      </c>
      <c r="D39" s="138" t="s">
        <v>46</v>
      </c>
      <c r="E39" s="138" t="s">
        <v>44</v>
      </c>
      <c r="F39" s="141"/>
    </row>
    <row r="40" spans="1:6" x14ac:dyDescent="0.2">
      <c r="A40" s="141"/>
      <c r="B40" s="139"/>
      <c r="C40" s="215" t="s">
        <v>38</v>
      </c>
      <c r="D40" s="215"/>
      <c r="E40" s="215"/>
      <c r="F40" s="141"/>
    </row>
    <row r="41" spans="1:6" x14ac:dyDescent="0.2">
      <c r="A41" s="141"/>
      <c r="B41" s="139"/>
      <c r="C41" s="215" t="s">
        <v>100</v>
      </c>
      <c r="D41" s="215"/>
      <c r="E41" s="140"/>
      <c r="F41" s="141"/>
    </row>
    <row r="42" spans="1:6" x14ac:dyDescent="0.2">
      <c r="A42" s="141"/>
      <c r="B42" s="216" t="s">
        <v>39</v>
      </c>
      <c r="C42" s="216"/>
      <c r="D42" s="216"/>
      <c r="E42" s="216"/>
      <c r="F42" s="141"/>
    </row>
    <row r="43" spans="1:6" ht="14.25" customHeight="1" x14ac:dyDescent="0.2">
      <c r="A43" s="141"/>
      <c r="B43" s="209" t="s">
        <v>31</v>
      </c>
      <c r="C43" s="209"/>
      <c r="D43" s="209"/>
      <c r="E43" s="209"/>
      <c r="F43" s="141"/>
    </row>
    <row r="44" spans="1:6" ht="27.75" customHeight="1" x14ac:dyDescent="0.2">
      <c r="A44" s="141"/>
      <c r="B44" s="210" t="s">
        <v>79</v>
      </c>
      <c r="C44" s="210"/>
      <c r="D44" s="210"/>
      <c r="E44" s="210"/>
      <c r="F44" s="141"/>
    </row>
    <row r="45" spans="1:6" x14ac:dyDescent="0.2">
      <c r="A45" s="141"/>
      <c r="B45" s="211" t="s">
        <v>101</v>
      </c>
      <c r="C45" s="212"/>
      <c r="D45" s="212"/>
      <c r="E45" s="212"/>
      <c r="F45" s="141"/>
    </row>
    <row r="46" spans="1:6" x14ac:dyDescent="0.2">
      <c r="A46" s="141"/>
      <c r="B46" s="212"/>
      <c r="C46" s="212"/>
      <c r="D46" s="212"/>
      <c r="E46" s="212"/>
      <c r="F46" s="141"/>
    </row>
    <row r="47" spans="1:6" ht="15" customHeight="1" x14ac:dyDescent="0.2">
      <c r="A47" s="141"/>
      <c r="B47" s="212"/>
      <c r="C47" s="212"/>
      <c r="D47" s="212"/>
      <c r="E47" s="212"/>
      <c r="F47" s="141"/>
    </row>
    <row r="48" spans="1:6" x14ac:dyDescent="0.2">
      <c r="A48" s="141"/>
      <c r="B48" s="212"/>
      <c r="C48" s="212"/>
      <c r="D48" s="212"/>
      <c r="E48" s="212"/>
      <c r="F48" s="141"/>
    </row>
    <row r="49" spans="1:6" x14ac:dyDescent="0.2">
      <c r="A49" s="141"/>
      <c r="B49" s="212"/>
      <c r="C49" s="212"/>
      <c r="D49" s="212"/>
      <c r="E49" s="212"/>
      <c r="F49" s="141"/>
    </row>
    <row r="50" spans="1:6" x14ac:dyDescent="0.2">
      <c r="A50" s="141"/>
      <c r="B50" s="212"/>
      <c r="C50" s="212"/>
      <c r="D50" s="212"/>
      <c r="E50" s="212"/>
      <c r="F50" s="141"/>
    </row>
    <row r="51" spans="1:6" x14ac:dyDescent="0.2">
      <c r="A51" s="141"/>
      <c r="B51" s="212"/>
      <c r="C51" s="212"/>
      <c r="D51" s="212"/>
      <c r="E51" s="212"/>
      <c r="F51" s="141"/>
    </row>
    <row r="52" spans="1:6" x14ac:dyDescent="0.2">
      <c r="A52" s="141"/>
      <c r="B52" s="212"/>
      <c r="C52" s="212"/>
      <c r="D52" s="212"/>
      <c r="E52" s="212"/>
      <c r="F52" s="141"/>
    </row>
    <row r="53" spans="1:6" x14ac:dyDescent="0.2">
      <c r="A53" s="146"/>
      <c r="B53" s="147"/>
      <c r="C53" s="147"/>
      <c r="D53" s="147"/>
      <c r="E53" s="147"/>
      <c r="F53" s="146"/>
    </row>
    <row r="54" spans="1:6" x14ac:dyDescent="0.2">
      <c r="A54" s="146"/>
      <c r="B54" s="147"/>
      <c r="C54" s="147"/>
      <c r="D54" s="147"/>
      <c r="E54" s="147"/>
      <c r="F54" s="146"/>
    </row>
    <row r="55" spans="1:6" x14ac:dyDescent="0.2">
      <c r="A55" s="141"/>
      <c r="B55" s="142"/>
      <c r="C55" s="142"/>
      <c r="D55" s="142"/>
      <c r="E55" s="142"/>
      <c r="F55" s="141"/>
    </row>
    <row r="56" spans="1:6" x14ac:dyDescent="0.2">
      <c r="A56" s="141"/>
      <c r="B56" s="142"/>
      <c r="C56" s="142"/>
      <c r="D56" s="142"/>
      <c r="E56" s="142"/>
      <c r="F56" s="141"/>
    </row>
    <row r="57" spans="1:6" x14ac:dyDescent="0.2">
      <c r="A57" s="141"/>
      <c r="B57" s="142"/>
      <c r="C57" s="142"/>
      <c r="D57" s="142"/>
      <c r="E57" s="142"/>
      <c r="F57" s="141"/>
    </row>
    <row r="58" spans="1:6" x14ac:dyDescent="0.2">
      <c r="A58" s="141"/>
      <c r="B58" s="142"/>
      <c r="C58" s="142"/>
      <c r="D58" s="142"/>
      <c r="E58" s="142"/>
      <c r="F58" s="141"/>
    </row>
  </sheetData>
  <sheetProtection password="D01E" sheet="1" objects="1" scenarios="1"/>
  <mergeCells count="16">
    <mergeCell ref="B3:E3"/>
    <mergeCell ref="B43:E43"/>
    <mergeCell ref="B44:E44"/>
    <mergeCell ref="B45:E52"/>
    <mergeCell ref="B35:E35"/>
    <mergeCell ref="B36:E36"/>
    <mergeCell ref="B37:E37"/>
    <mergeCell ref="C40:E40"/>
    <mergeCell ref="C41:D41"/>
    <mergeCell ref="B42:E42"/>
    <mergeCell ref="B4:E26"/>
    <mergeCell ref="B28:E28"/>
    <mergeCell ref="C31:E31"/>
    <mergeCell ref="C32:D32"/>
    <mergeCell ref="B34:E34"/>
    <mergeCell ref="B33:E33"/>
  </mergeCells>
  <pageMargins left="0.70866141732283472" right="0.70866141732283472" top="0.74803149606299213" bottom="0.74803149606299213" header="0.31496062992125984" footer="0.31496062992125984"/>
  <pageSetup paperSize="9" scale="75"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M14:M15"/>
  <sheetViews>
    <sheetView zoomScale="90" zoomScaleNormal="90" workbookViewId="0">
      <selection activeCell="W15" sqref="W15"/>
    </sheetView>
  </sheetViews>
  <sheetFormatPr defaultRowHeight="15" x14ac:dyDescent="0.25"/>
  <sheetData>
    <row r="14" spans="13:13" x14ac:dyDescent="0.25">
      <c r="M14" s="45"/>
    </row>
    <row r="15" spans="13:13" x14ac:dyDescent="0.25">
      <c r="M15" s="45"/>
    </row>
  </sheetData>
  <sheetProtection password="D01E" sheet="1" objects="1" scenarios="1"/>
  <pageMargins left="0.51181102362204722" right="0.51181102362204722" top="0.74803149606299213" bottom="0.74803149606299213" header="0.31496062992125984" footer="0.31496062992125984"/>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0"/>
  <sheetViews>
    <sheetView zoomScaleNormal="100" workbookViewId="0">
      <selection activeCell="J5" sqref="J5:M5"/>
    </sheetView>
  </sheetViews>
  <sheetFormatPr defaultRowHeight="12" customHeight="1" x14ac:dyDescent="0.25"/>
  <cols>
    <col min="1" max="1" width="1.7109375" style="61" customWidth="1"/>
    <col min="2" max="9" width="3.85546875" style="61" customWidth="1"/>
    <col min="10" max="10" width="3.85546875" style="65" customWidth="1"/>
    <col min="11" max="12" width="3.85546875" style="61" customWidth="1"/>
    <col min="13" max="13" width="3.85546875" style="65" customWidth="1"/>
    <col min="14" max="16" width="3.85546875" style="61" customWidth="1"/>
    <col min="17" max="17" width="3.85546875" style="47" customWidth="1"/>
    <col min="18" max="18" width="3.85546875" style="176" customWidth="1"/>
    <col min="19" max="20" width="3.85546875" style="47" customWidth="1"/>
    <col min="21" max="21" width="3.85546875" style="176" customWidth="1"/>
    <col min="22" max="23" width="3.85546875" style="47" customWidth="1"/>
    <col min="24" max="24" width="3.85546875" style="176" customWidth="1"/>
    <col min="25" max="26" width="3.85546875" style="47" customWidth="1"/>
    <col min="27" max="27" width="3.85546875" style="176" customWidth="1"/>
    <col min="28" max="29" width="3.85546875" style="47" customWidth="1"/>
    <col min="30" max="30" width="3.85546875" style="176" customWidth="1"/>
    <col min="31" max="32" width="3.85546875" style="47" customWidth="1"/>
    <col min="33" max="33" width="3.85546875" style="176" customWidth="1"/>
    <col min="34" max="35" width="3.85546875" style="47" customWidth="1"/>
    <col min="36" max="36" width="3.85546875" style="176" customWidth="1"/>
    <col min="37" max="37" width="3.85546875" style="47" customWidth="1"/>
    <col min="38" max="38" width="1.7109375" style="47" customWidth="1"/>
    <col min="39" max="39" width="9.140625" style="27"/>
    <col min="40" max="43" width="9.140625" style="47"/>
    <col min="44" max="44" width="19.28515625" style="47" bestFit="1" customWidth="1"/>
    <col min="45" max="16384" width="9.140625" style="47"/>
  </cols>
  <sheetData>
    <row r="1" spans="1:49" ht="9" customHeight="1" x14ac:dyDescent="0.25">
      <c r="A1" s="48"/>
      <c r="B1" s="48"/>
      <c r="C1" s="48"/>
      <c r="D1" s="48"/>
      <c r="E1" s="48"/>
      <c r="F1" s="48"/>
      <c r="G1" s="48"/>
      <c r="H1" s="48"/>
      <c r="I1" s="48"/>
      <c r="J1" s="69"/>
      <c r="K1" s="48"/>
      <c r="L1" s="48"/>
      <c r="M1" s="69"/>
      <c r="N1" s="48"/>
      <c r="O1" s="48"/>
      <c r="P1" s="48"/>
      <c r="Q1" s="137"/>
      <c r="R1" s="185"/>
      <c r="S1" s="137"/>
      <c r="T1" s="137"/>
      <c r="U1" s="185"/>
      <c r="V1" s="137"/>
      <c r="W1" s="137"/>
      <c r="X1" s="185"/>
      <c r="Y1" s="137"/>
      <c r="Z1" s="137"/>
      <c r="AA1" s="185"/>
      <c r="AB1" s="137"/>
      <c r="AC1" s="137"/>
      <c r="AD1" s="185"/>
      <c r="AE1" s="137"/>
      <c r="AF1" s="137"/>
      <c r="AG1" s="185"/>
      <c r="AH1" s="137"/>
      <c r="AI1" s="137"/>
      <c r="AJ1" s="185"/>
      <c r="AK1" s="137"/>
      <c r="AL1" s="137"/>
    </row>
    <row r="2" spans="1:49" ht="12.75" customHeight="1" x14ac:dyDescent="0.25">
      <c r="A2" s="48"/>
      <c r="B2" s="129" t="s">
        <v>6</v>
      </c>
      <c r="C2" s="182"/>
      <c r="D2" s="136"/>
      <c r="E2" s="133"/>
      <c r="F2" s="183"/>
      <c r="G2" s="136"/>
      <c r="H2" s="48"/>
      <c r="I2" s="48"/>
      <c r="J2" s="221"/>
      <c r="K2" s="222"/>
      <c r="L2" s="222"/>
      <c r="M2" s="222"/>
      <c r="N2" s="48"/>
      <c r="O2" s="48"/>
      <c r="P2" s="225" t="s">
        <v>51</v>
      </c>
      <c r="Q2" s="226"/>
      <c r="R2" s="226"/>
      <c r="S2" s="226"/>
      <c r="T2" s="226"/>
      <c r="U2" s="226"/>
      <c r="V2" s="226"/>
      <c r="W2" s="226"/>
      <c r="X2" s="226"/>
      <c r="Y2" s="226"/>
      <c r="Z2" s="226"/>
      <c r="AA2" s="226"/>
      <c r="AB2" s="226"/>
      <c r="AC2" s="128"/>
      <c r="AD2" s="181"/>
      <c r="AE2" s="231"/>
      <c r="AF2" s="222"/>
      <c r="AG2" s="222"/>
      <c r="AH2" s="222"/>
      <c r="AI2" s="222"/>
      <c r="AJ2" s="222"/>
      <c r="AK2" s="222"/>
      <c r="AL2" s="136"/>
    </row>
    <row r="3" spans="1:49" ht="12.75" customHeight="1" x14ac:dyDescent="0.25">
      <c r="A3" s="48"/>
      <c r="B3" s="129" t="s">
        <v>0</v>
      </c>
      <c r="C3" s="182"/>
      <c r="D3" s="136"/>
      <c r="E3" s="129"/>
      <c r="F3" s="182"/>
      <c r="G3" s="136"/>
      <c r="H3" s="48"/>
      <c r="I3" s="48"/>
      <c r="J3" s="223"/>
      <c r="K3" s="224"/>
      <c r="L3" s="224"/>
      <c r="M3" s="224"/>
      <c r="N3" s="48"/>
      <c r="O3" s="48"/>
      <c r="P3" s="225" t="s">
        <v>76</v>
      </c>
      <c r="Q3" s="228"/>
      <c r="R3" s="228"/>
      <c r="S3" s="228"/>
      <c r="T3" s="228"/>
      <c r="U3" s="228"/>
      <c r="V3" s="228"/>
      <c r="W3" s="228"/>
      <c r="X3" s="228"/>
      <c r="Y3" s="228"/>
      <c r="Z3" s="228"/>
      <c r="AA3" s="228"/>
      <c r="AB3" s="228"/>
      <c r="AC3" s="228"/>
      <c r="AD3" s="202"/>
      <c r="AE3" s="224"/>
      <c r="AF3" s="224"/>
      <c r="AG3" s="224"/>
      <c r="AH3" s="224"/>
      <c r="AI3" s="224"/>
      <c r="AJ3" s="224"/>
      <c r="AK3" s="224"/>
      <c r="AL3" s="136"/>
    </row>
    <row r="4" spans="1:49" ht="12.75" customHeight="1" x14ac:dyDescent="0.25">
      <c r="A4" s="48"/>
      <c r="B4" s="129" t="s">
        <v>27</v>
      </c>
      <c r="C4" s="182"/>
      <c r="D4" s="136"/>
      <c r="E4" s="129"/>
      <c r="F4" s="182"/>
      <c r="G4" s="136"/>
      <c r="H4" s="48"/>
      <c r="I4" s="48"/>
      <c r="J4" s="223"/>
      <c r="K4" s="224"/>
      <c r="L4" s="224"/>
      <c r="M4" s="224"/>
      <c r="N4" s="48"/>
      <c r="O4" s="48"/>
      <c r="P4" s="129" t="s">
        <v>3</v>
      </c>
      <c r="Q4" s="129"/>
      <c r="R4" s="182"/>
      <c r="S4" s="129"/>
      <c r="T4" s="129"/>
      <c r="U4" s="182"/>
      <c r="V4" s="129"/>
      <c r="W4" s="129"/>
      <c r="X4" s="182"/>
      <c r="Y4" s="129"/>
      <c r="Z4" s="129"/>
      <c r="AA4" s="182"/>
      <c r="AB4" s="221"/>
      <c r="AC4" s="222"/>
      <c r="AD4" s="222"/>
      <c r="AE4" s="222"/>
      <c r="AF4" s="136"/>
      <c r="AG4" s="179"/>
      <c r="AH4" s="223"/>
      <c r="AI4" s="224"/>
      <c r="AJ4" s="224"/>
      <c r="AK4" s="224"/>
      <c r="AL4" s="136"/>
    </row>
    <row r="5" spans="1:49" ht="12.75" customHeight="1" x14ac:dyDescent="0.25">
      <c r="A5" s="48"/>
      <c r="B5" s="129" t="s">
        <v>2</v>
      </c>
      <c r="C5" s="182"/>
      <c r="D5" s="136"/>
      <c r="E5" s="129"/>
      <c r="F5" s="182"/>
      <c r="G5" s="136"/>
      <c r="H5" s="48"/>
      <c r="I5" s="48"/>
      <c r="J5" s="229"/>
      <c r="K5" s="230"/>
      <c r="L5" s="230"/>
      <c r="M5" s="230"/>
      <c r="N5" s="48"/>
      <c r="O5" s="48"/>
      <c r="P5" s="129" t="s">
        <v>4</v>
      </c>
      <c r="Q5" s="129"/>
      <c r="R5" s="182"/>
      <c r="S5" s="129"/>
      <c r="T5" s="129"/>
      <c r="U5" s="182"/>
      <c r="V5" s="129"/>
      <c r="W5" s="129"/>
      <c r="X5" s="182"/>
      <c r="Y5" s="129"/>
      <c r="Z5" s="129"/>
      <c r="AA5" s="182"/>
      <c r="AB5" s="223"/>
      <c r="AC5" s="224"/>
      <c r="AD5" s="224"/>
      <c r="AE5" s="224"/>
      <c r="AF5" s="136"/>
      <c r="AG5" s="179"/>
      <c r="AH5" s="223"/>
      <c r="AI5" s="224"/>
      <c r="AJ5" s="224"/>
      <c r="AK5" s="224"/>
      <c r="AL5" s="136"/>
    </row>
    <row r="6" spans="1:49" ht="12.75" customHeight="1" x14ac:dyDescent="0.25">
      <c r="A6" s="48"/>
      <c r="B6" s="129" t="s">
        <v>1</v>
      </c>
      <c r="C6" s="182"/>
      <c r="D6" s="136"/>
      <c r="E6" s="4"/>
      <c r="F6" s="184"/>
      <c r="G6" s="136"/>
      <c r="H6" s="48"/>
      <c r="I6" s="48"/>
      <c r="J6" s="223"/>
      <c r="K6" s="224"/>
      <c r="L6" s="224"/>
      <c r="M6" s="224"/>
      <c r="N6" s="48"/>
      <c r="O6" s="48"/>
      <c r="P6" s="246" t="s">
        <v>80</v>
      </c>
      <c r="Q6" s="247"/>
      <c r="R6" s="247"/>
      <c r="S6" s="247"/>
      <c r="T6" s="247"/>
      <c r="U6" s="247"/>
      <c r="V6" s="247"/>
      <c r="W6" s="247"/>
      <c r="X6" s="247"/>
      <c r="Y6" s="247"/>
      <c r="Z6" s="247"/>
      <c r="AA6" s="247"/>
      <c r="AB6" s="247"/>
      <c r="AC6" s="247"/>
      <c r="AD6" s="180"/>
      <c r="AE6" s="248"/>
      <c r="AF6" s="249"/>
      <c r="AG6" s="249"/>
      <c r="AH6" s="249"/>
      <c r="AI6" s="249"/>
      <c r="AJ6" s="249"/>
      <c r="AK6" s="249"/>
      <c r="AL6" s="136"/>
    </row>
    <row r="7" spans="1:49" ht="12.75" customHeight="1" x14ac:dyDescent="0.25">
      <c r="A7" s="48"/>
      <c r="B7" s="129" t="s">
        <v>5</v>
      </c>
      <c r="C7" s="182"/>
      <c r="D7" s="136"/>
      <c r="E7" s="4"/>
      <c r="F7" s="184"/>
      <c r="G7" s="136"/>
      <c r="H7" s="48"/>
      <c r="I7" s="48"/>
      <c r="J7" s="223"/>
      <c r="K7" s="224"/>
      <c r="L7" s="224"/>
      <c r="M7" s="224"/>
      <c r="N7" s="136"/>
      <c r="O7" s="179"/>
      <c r="P7" s="227" t="s">
        <v>28</v>
      </c>
      <c r="Q7" s="228"/>
      <c r="R7" s="228"/>
      <c r="S7" s="228"/>
      <c r="T7" s="228"/>
      <c r="U7" s="228"/>
      <c r="V7" s="228"/>
      <c r="W7" s="228"/>
      <c r="X7" s="228"/>
      <c r="Y7" s="228"/>
      <c r="Z7" s="228"/>
      <c r="AA7" s="228"/>
      <c r="AB7" s="228"/>
      <c r="AC7" s="129"/>
      <c r="AD7" s="182"/>
      <c r="AE7" s="232"/>
      <c r="AF7" s="233"/>
      <c r="AG7" s="233"/>
      <c r="AH7" s="233"/>
      <c r="AI7" s="233"/>
      <c r="AJ7" s="233"/>
      <c r="AK7" s="233"/>
      <c r="AL7" s="136"/>
      <c r="AR7" s="29"/>
      <c r="AS7" s="29"/>
      <c r="AT7" s="29"/>
      <c r="AU7" s="29"/>
      <c r="AV7" s="29"/>
      <c r="AW7" s="29"/>
    </row>
    <row r="8" spans="1:49" ht="8.25" customHeight="1" x14ac:dyDescent="0.25">
      <c r="A8" s="48"/>
      <c r="B8" s="129"/>
      <c r="C8" s="182"/>
      <c r="D8" s="136"/>
      <c r="E8" s="4"/>
      <c r="F8" s="184"/>
      <c r="G8" s="136"/>
      <c r="H8" s="48"/>
      <c r="I8" s="48"/>
      <c r="J8" s="14"/>
      <c r="K8" s="14"/>
      <c r="L8" s="14"/>
      <c r="M8" s="14"/>
      <c r="N8" s="136"/>
      <c r="O8" s="179"/>
      <c r="P8" s="136"/>
      <c r="Q8" s="136"/>
      <c r="R8" s="179"/>
      <c r="S8" s="136"/>
      <c r="T8" s="136"/>
      <c r="U8" s="179"/>
      <c r="V8" s="136"/>
      <c r="W8" s="136"/>
      <c r="X8" s="179"/>
      <c r="Y8" s="136"/>
      <c r="Z8" s="136"/>
      <c r="AA8" s="179"/>
      <c r="AB8" s="136"/>
      <c r="AC8" s="136"/>
      <c r="AD8" s="179"/>
      <c r="AE8" s="136"/>
      <c r="AF8" s="136"/>
      <c r="AG8" s="179"/>
      <c r="AH8" s="136"/>
      <c r="AI8" s="136"/>
      <c r="AJ8" s="179"/>
      <c r="AK8" s="136"/>
      <c r="AL8" s="136"/>
      <c r="AR8" s="29"/>
      <c r="AS8" s="29"/>
      <c r="AT8" s="29"/>
      <c r="AU8" s="29"/>
      <c r="AV8" s="29"/>
      <c r="AW8" s="29"/>
    </row>
    <row r="9" spans="1:49" ht="12.75" x14ac:dyDescent="0.25">
      <c r="A9" s="48"/>
      <c r="B9" s="243" t="s">
        <v>59</v>
      </c>
      <c r="C9" s="243"/>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137"/>
      <c r="AS9" s="46"/>
      <c r="AT9" s="49"/>
      <c r="AU9" s="29"/>
      <c r="AV9" s="29"/>
      <c r="AW9" s="29"/>
    </row>
    <row r="10" spans="1:49" ht="10.5" customHeight="1" x14ac:dyDescent="0.25">
      <c r="A10" s="48"/>
      <c r="B10" s="245" t="s">
        <v>88</v>
      </c>
      <c r="C10" s="245"/>
      <c r="D10" s="245"/>
      <c r="E10" s="245" t="s">
        <v>89</v>
      </c>
      <c r="F10" s="245"/>
      <c r="G10" s="245"/>
      <c r="H10" s="245" t="s">
        <v>91</v>
      </c>
      <c r="I10" s="245"/>
      <c r="J10" s="245"/>
      <c r="K10" s="245" t="s">
        <v>90</v>
      </c>
      <c r="L10" s="245"/>
      <c r="M10" s="245"/>
      <c r="N10" s="245" t="s">
        <v>52</v>
      </c>
      <c r="O10" s="245"/>
      <c r="P10" s="245"/>
      <c r="Q10" s="245" t="s">
        <v>53</v>
      </c>
      <c r="R10" s="245"/>
      <c r="S10" s="245"/>
      <c r="T10" s="245" t="s">
        <v>92</v>
      </c>
      <c r="U10" s="245"/>
      <c r="V10" s="245"/>
      <c r="W10" s="245" t="s">
        <v>54</v>
      </c>
      <c r="X10" s="245"/>
      <c r="Y10" s="245"/>
      <c r="Z10" s="245" t="s">
        <v>93</v>
      </c>
      <c r="AA10" s="245"/>
      <c r="AB10" s="245"/>
      <c r="AC10" s="245" t="s">
        <v>94</v>
      </c>
      <c r="AD10" s="245"/>
      <c r="AE10" s="245"/>
      <c r="AF10" s="245" t="s">
        <v>95</v>
      </c>
      <c r="AG10" s="245"/>
      <c r="AH10" s="245"/>
      <c r="AI10" s="245" t="s">
        <v>96</v>
      </c>
      <c r="AJ10" s="245"/>
      <c r="AK10" s="245"/>
      <c r="AL10" s="50"/>
      <c r="AS10" s="51"/>
      <c r="AT10" s="49"/>
      <c r="AU10" s="29"/>
      <c r="AV10" s="29"/>
      <c r="AW10" s="29"/>
    </row>
    <row r="11" spans="1:49" s="176" customFormat="1" ht="10.5" customHeight="1" x14ac:dyDescent="0.25">
      <c r="A11" s="48"/>
      <c r="B11" s="178"/>
      <c r="C11" s="178" t="s">
        <v>86</v>
      </c>
      <c r="D11" s="178" t="s">
        <v>87</v>
      </c>
      <c r="E11" s="178"/>
      <c r="F11" s="195" t="s">
        <v>86</v>
      </c>
      <c r="G11" s="195" t="s">
        <v>87</v>
      </c>
      <c r="H11" s="178"/>
      <c r="I11" s="195" t="s">
        <v>86</v>
      </c>
      <c r="J11" s="195" t="s">
        <v>87</v>
      </c>
      <c r="K11" s="178"/>
      <c r="L11" s="195" t="s">
        <v>86</v>
      </c>
      <c r="M11" s="195" t="s">
        <v>87</v>
      </c>
      <c r="N11" s="178"/>
      <c r="O11" s="195" t="s">
        <v>86</v>
      </c>
      <c r="P11" s="195" t="s">
        <v>87</v>
      </c>
      <c r="Q11" s="178"/>
      <c r="R11" s="195" t="s">
        <v>86</v>
      </c>
      <c r="S11" s="195" t="s">
        <v>87</v>
      </c>
      <c r="T11" s="178"/>
      <c r="U11" s="195" t="s">
        <v>86</v>
      </c>
      <c r="V11" s="195" t="s">
        <v>87</v>
      </c>
      <c r="W11" s="178"/>
      <c r="X11" s="195" t="s">
        <v>86</v>
      </c>
      <c r="Y11" s="195" t="s">
        <v>87</v>
      </c>
      <c r="Z11" s="178"/>
      <c r="AA11" s="195" t="s">
        <v>86</v>
      </c>
      <c r="AB11" s="195" t="s">
        <v>87</v>
      </c>
      <c r="AC11" s="178"/>
      <c r="AD11" s="195" t="s">
        <v>86</v>
      </c>
      <c r="AE11" s="195" t="s">
        <v>87</v>
      </c>
      <c r="AF11" s="178"/>
      <c r="AG11" s="195" t="s">
        <v>86</v>
      </c>
      <c r="AH11" s="195" t="s">
        <v>87</v>
      </c>
      <c r="AI11" s="178"/>
      <c r="AJ11" s="195" t="s">
        <v>86</v>
      </c>
      <c r="AK11" s="195" t="s">
        <v>87</v>
      </c>
      <c r="AL11" s="50"/>
      <c r="AM11" s="27"/>
      <c r="AS11" s="51"/>
      <c r="AT11" s="49"/>
      <c r="AU11" s="29"/>
      <c r="AV11" s="29"/>
      <c r="AW11" s="29"/>
    </row>
    <row r="12" spans="1:49" ht="10.5" customHeight="1" x14ac:dyDescent="0.25">
      <c r="A12" s="52"/>
      <c r="B12" s="53">
        <v>1</v>
      </c>
      <c r="C12" s="203"/>
      <c r="D12" s="190"/>
      <c r="E12" s="53">
        <v>1</v>
      </c>
      <c r="F12" s="203"/>
      <c r="G12" s="54"/>
      <c r="H12" s="53">
        <v>1</v>
      </c>
      <c r="I12" s="203"/>
      <c r="J12" s="54"/>
      <c r="K12" s="53">
        <v>1</v>
      </c>
      <c r="L12" s="203"/>
      <c r="M12" s="54"/>
      <c r="N12" s="53">
        <v>1</v>
      </c>
      <c r="O12" s="203"/>
      <c r="P12" s="54"/>
      <c r="Q12" s="53">
        <v>1</v>
      </c>
      <c r="R12" s="203"/>
      <c r="S12" s="54"/>
      <c r="T12" s="53">
        <v>1</v>
      </c>
      <c r="U12" s="203"/>
      <c r="V12" s="54"/>
      <c r="W12" s="53">
        <v>1</v>
      </c>
      <c r="X12" s="203"/>
      <c r="Y12" s="54"/>
      <c r="Z12" s="53">
        <v>1</v>
      </c>
      <c r="AA12" s="203"/>
      <c r="AB12" s="54"/>
      <c r="AC12" s="53">
        <v>1</v>
      </c>
      <c r="AD12" s="203"/>
      <c r="AE12" s="54"/>
      <c r="AF12" s="53">
        <v>1</v>
      </c>
      <c r="AG12" s="203"/>
      <c r="AH12" s="54"/>
      <c r="AI12" s="53">
        <v>1</v>
      </c>
      <c r="AJ12" s="203"/>
      <c r="AK12" s="54"/>
      <c r="AL12" s="55"/>
      <c r="AS12" s="51"/>
      <c r="AT12" s="49"/>
      <c r="AU12" s="29"/>
      <c r="AV12" s="29"/>
      <c r="AW12" s="29"/>
    </row>
    <row r="13" spans="1:49" ht="10.5" customHeight="1" x14ac:dyDescent="0.25">
      <c r="A13" s="52"/>
      <c r="B13" s="56">
        <v>2</v>
      </c>
      <c r="C13" s="204"/>
      <c r="D13" s="57"/>
      <c r="E13" s="56">
        <v>2</v>
      </c>
      <c r="F13" s="204"/>
      <c r="G13" s="57"/>
      <c r="H13" s="56">
        <v>2</v>
      </c>
      <c r="I13" s="204"/>
      <c r="J13" s="57"/>
      <c r="K13" s="56">
        <v>2</v>
      </c>
      <c r="L13" s="204"/>
      <c r="M13" s="57"/>
      <c r="N13" s="56">
        <v>2</v>
      </c>
      <c r="O13" s="204"/>
      <c r="P13" s="57"/>
      <c r="Q13" s="56">
        <v>2</v>
      </c>
      <c r="R13" s="204"/>
      <c r="S13" s="57"/>
      <c r="T13" s="56">
        <v>2</v>
      </c>
      <c r="U13" s="204"/>
      <c r="V13" s="57"/>
      <c r="W13" s="56">
        <v>2</v>
      </c>
      <c r="X13" s="204"/>
      <c r="Y13" s="57"/>
      <c r="Z13" s="56">
        <v>2</v>
      </c>
      <c r="AA13" s="204"/>
      <c r="AB13" s="57"/>
      <c r="AC13" s="56">
        <v>2</v>
      </c>
      <c r="AD13" s="204"/>
      <c r="AE13" s="57"/>
      <c r="AF13" s="56">
        <v>2</v>
      </c>
      <c r="AG13" s="204"/>
      <c r="AH13" s="57"/>
      <c r="AI13" s="56">
        <v>2</v>
      </c>
      <c r="AJ13" s="204"/>
      <c r="AK13" s="57"/>
      <c r="AL13" s="55"/>
      <c r="AS13" s="46"/>
      <c r="AT13" s="46"/>
      <c r="AU13" s="29"/>
      <c r="AV13" s="29"/>
      <c r="AW13" s="29"/>
    </row>
    <row r="14" spans="1:49" ht="10.5" customHeight="1" x14ac:dyDescent="0.25">
      <c r="A14" s="52"/>
      <c r="B14" s="56">
        <v>3</v>
      </c>
      <c r="C14" s="204"/>
      <c r="D14" s="57"/>
      <c r="E14" s="56">
        <v>3</v>
      </c>
      <c r="F14" s="204"/>
      <c r="G14" s="57"/>
      <c r="H14" s="56">
        <v>3</v>
      </c>
      <c r="I14" s="204"/>
      <c r="J14" s="57"/>
      <c r="K14" s="56">
        <v>3</v>
      </c>
      <c r="L14" s="204"/>
      <c r="M14" s="57"/>
      <c r="N14" s="56">
        <v>3</v>
      </c>
      <c r="O14" s="204"/>
      <c r="P14" s="57"/>
      <c r="Q14" s="56">
        <v>3</v>
      </c>
      <c r="R14" s="204"/>
      <c r="S14" s="57"/>
      <c r="T14" s="56">
        <v>3</v>
      </c>
      <c r="U14" s="204"/>
      <c r="V14" s="57"/>
      <c r="W14" s="56">
        <v>3</v>
      </c>
      <c r="X14" s="204"/>
      <c r="Y14" s="57"/>
      <c r="Z14" s="56">
        <v>3</v>
      </c>
      <c r="AA14" s="204"/>
      <c r="AB14" s="57"/>
      <c r="AC14" s="56">
        <v>3</v>
      </c>
      <c r="AD14" s="204"/>
      <c r="AE14" s="57"/>
      <c r="AF14" s="56">
        <v>3</v>
      </c>
      <c r="AG14" s="204"/>
      <c r="AH14" s="57"/>
      <c r="AI14" s="56">
        <v>3</v>
      </c>
      <c r="AJ14" s="204"/>
      <c r="AK14" s="57"/>
      <c r="AL14" s="55"/>
      <c r="AS14" s="46"/>
      <c r="AT14" s="49"/>
      <c r="AU14" s="29"/>
      <c r="AV14" s="29"/>
      <c r="AW14" s="29"/>
    </row>
    <row r="15" spans="1:49" ht="10.5" customHeight="1" x14ac:dyDescent="0.25">
      <c r="A15" s="52"/>
      <c r="B15" s="56">
        <v>4</v>
      </c>
      <c r="C15" s="204"/>
      <c r="D15" s="57"/>
      <c r="E15" s="56">
        <v>4</v>
      </c>
      <c r="F15" s="204"/>
      <c r="G15" s="57"/>
      <c r="H15" s="56">
        <v>4</v>
      </c>
      <c r="I15" s="204"/>
      <c r="J15" s="57"/>
      <c r="K15" s="56">
        <v>4</v>
      </c>
      <c r="L15" s="204"/>
      <c r="M15" s="57"/>
      <c r="N15" s="56">
        <v>4</v>
      </c>
      <c r="O15" s="204"/>
      <c r="P15" s="57"/>
      <c r="Q15" s="56">
        <v>4</v>
      </c>
      <c r="R15" s="204"/>
      <c r="S15" s="57"/>
      <c r="T15" s="56">
        <v>4</v>
      </c>
      <c r="U15" s="204"/>
      <c r="V15" s="57"/>
      <c r="W15" s="56">
        <v>4</v>
      </c>
      <c r="X15" s="204"/>
      <c r="Y15" s="57"/>
      <c r="Z15" s="56">
        <v>4</v>
      </c>
      <c r="AA15" s="204"/>
      <c r="AB15" s="57"/>
      <c r="AC15" s="56">
        <v>4</v>
      </c>
      <c r="AD15" s="204"/>
      <c r="AE15" s="57"/>
      <c r="AF15" s="56">
        <v>4</v>
      </c>
      <c r="AG15" s="204"/>
      <c r="AH15" s="57"/>
      <c r="AI15" s="56">
        <v>4</v>
      </c>
      <c r="AJ15" s="204"/>
      <c r="AK15" s="57"/>
      <c r="AL15" s="55"/>
      <c r="AS15" s="46"/>
      <c r="AT15" s="46"/>
      <c r="AU15" s="29"/>
      <c r="AV15" s="29"/>
      <c r="AW15" s="29"/>
    </row>
    <row r="16" spans="1:49" ht="10.5" customHeight="1" x14ac:dyDescent="0.25">
      <c r="A16" s="52"/>
      <c r="B16" s="56">
        <v>5</v>
      </c>
      <c r="C16" s="204"/>
      <c r="D16" s="57"/>
      <c r="E16" s="56">
        <v>5</v>
      </c>
      <c r="F16" s="204"/>
      <c r="G16" s="57"/>
      <c r="H16" s="56">
        <v>5</v>
      </c>
      <c r="I16" s="204"/>
      <c r="J16" s="57"/>
      <c r="K16" s="56">
        <v>5</v>
      </c>
      <c r="L16" s="204"/>
      <c r="M16" s="57"/>
      <c r="N16" s="56">
        <v>5</v>
      </c>
      <c r="O16" s="204"/>
      <c r="P16" s="57"/>
      <c r="Q16" s="56">
        <v>5</v>
      </c>
      <c r="R16" s="204"/>
      <c r="S16" s="57"/>
      <c r="T16" s="56">
        <v>5</v>
      </c>
      <c r="U16" s="204"/>
      <c r="V16" s="57"/>
      <c r="W16" s="56">
        <v>5</v>
      </c>
      <c r="X16" s="204"/>
      <c r="Y16" s="57"/>
      <c r="Z16" s="56">
        <v>5</v>
      </c>
      <c r="AA16" s="204"/>
      <c r="AB16" s="57"/>
      <c r="AC16" s="56">
        <v>5</v>
      </c>
      <c r="AD16" s="204"/>
      <c r="AE16" s="57"/>
      <c r="AF16" s="56">
        <v>5</v>
      </c>
      <c r="AG16" s="204"/>
      <c r="AH16" s="57"/>
      <c r="AI16" s="56">
        <v>5</v>
      </c>
      <c r="AJ16" s="204"/>
      <c r="AK16" s="57"/>
      <c r="AL16" s="55"/>
      <c r="AS16" s="29"/>
      <c r="AT16" s="29"/>
      <c r="AU16" s="29"/>
      <c r="AV16" s="29"/>
      <c r="AW16" s="29"/>
    </row>
    <row r="17" spans="1:49" ht="10.5" customHeight="1" x14ac:dyDescent="0.25">
      <c r="A17" s="52"/>
      <c r="B17" s="56">
        <v>6</v>
      </c>
      <c r="C17" s="204"/>
      <c r="D17" s="57"/>
      <c r="E17" s="56">
        <v>6</v>
      </c>
      <c r="F17" s="204"/>
      <c r="G17" s="57"/>
      <c r="H17" s="56">
        <v>6</v>
      </c>
      <c r="I17" s="204"/>
      <c r="J17" s="57"/>
      <c r="K17" s="56">
        <v>6</v>
      </c>
      <c r="L17" s="204"/>
      <c r="M17" s="57"/>
      <c r="N17" s="56">
        <v>6</v>
      </c>
      <c r="O17" s="204"/>
      <c r="P17" s="57"/>
      <c r="Q17" s="56">
        <v>6</v>
      </c>
      <c r="R17" s="204"/>
      <c r="S17" s="57"/>
      <c r="T17" s="56">
        <v>6</v>
      </c>
      <c r="U17" s="204"/>
      <c r="V17" s="57"/>
      <c r="W17" s="56">
        <v>6</v>
      </c>
      <c r="X17" s="204"/>
      <c r="Y17" s="57"/>
      <c r="Z17" s="56">
        <v>6</v>
      </c>
      <c r="AA17" s="204"/>
      <c r="AB17" s="57"/>
      <c r="AC17" s="56">
        <v>6</v>
      </c>
      <c r="AD17" s="204"/>
      <c r="AE17" s="57"/>
      <c r="AF17" s="56">
        <v>6</v>
      </c>
      <c r="AG17" s="204"/>
      <c r="AH17" s="57"/>
      <c r="AI17" s="56">
        <v>6</v>
      </c>
      <c r="AJ17" s="204"/>
      <c r="AK17" s="57"/>
      <c r="AL17" s="55"/>
      <c r="AS17" s="29"/>
      <c r="AT17" s="29"/>
      <c r="AU17" s="29"/>
      <c r="AV17" s="29"/>
      <c r="AW17" s="29"/>
    </row>
    <row r="18" spans="1:49" ht="10.5" customHeight="1" x14ac:dyDescent="0.25">
      <c r="A18" s="52"/>
      <c r="B18" s="56">
        <v>7</v>
      </c>
      <c r="C18" s="204"/>
      <c r="D18" s="57"/>
      <c r="E18" s="56">
        <v>7</v>
      </c>
      <c r="F18" s="204"/>
      <c r="G18" s="57"/>
      <c r="H18" s="56">
        <v>7</v>
      </c>
      <c r="I18" s="204"/>
      <c r="J18" s="57"/>
      <c r="K18" s="56">
        <v>7</v>
      </c>
      <c r="L18" s="204"/>
      <c r="M18" s="57"/>
      <c r="N18" s="56">
        <v>7</v>
      </c>
      <c r="O18" s="204"/>
      <c r="P18" s="57"/>
      <c r="Q18" s="56">
        <v>7</v>
      </c>
      <c r="R18" s="204"/>
      <c r="S18" s="57"/>
      <c r="T18" s="56">
        <v>7</v>
      </c>
      <c r="U18" s="204"/>
      <c r="V18" s="57"/>
      <c r="W18" s="56">
        <v>7</v>
      </c>
      <c r="X18" s="204"/>
      <c r="Y18" s="57"/>
      <c r="Z18" s="56">
        <v>7</v>
      </c>
      <c r="AA18" s="204"/>
      <c r="AB18" s="57"/>
      <c r="AC18" s="56">
        <v>7</v>
      </c>
      <c r="AD18" s="204"/>
      <c r="AE18" s="57"/>
      <c r="AF18" s="56">
        <v>7</v>
      </c>
      <c r="AG18" s="204"/>
      <c r="AH18" s="57"/>
      <c r="AI18" s="56">
        <v>7</v>
      </c>
      <c r="AJ18" s="204"/>
      <c r="AK18" s="57"/>
      <c r="AL18" s="55"/>
      <c r="AS18" s="29"/>
      <c r="AT18" s="29"/>
      <c r="AU18" s="29"/>
      <c r="AV18" s="29"/>
      <c r="AW18" s="29"/>
    </row>
    <row r="19" spans="1:49" ht="10.5" customHeight="1" x14ac:dyDescent="0.25">
      <c r="A19" s="52"/>
      <c r="B19" s="56">
        <v>8</v>
      </c>
      <c r="C19" s="204"/>
      <c r="D19" s="57"/>
      <c r="E19" s="56">
        <v>8</v>
      </c>
      <c r="F19" s="204"/>
      <c r="G19" s="57"/>
      <c r="H19" s="56">
        <v>8</v>
      </c>
      <c r="I19" s="204"/>
      <c r="J19" s="57"/>
      <c r="K19" s="56">
        <v>8</v>
      </c>
      <c r="L19" s="204"/>
      <c r="M19" s="57"/>
      <c r="N19" s="56">
        <v>8</v>
      </c>
      <c r="O19" s="204"/>
      <c r="P19" s="57"/>
      <c r="Q19" s="56">
        <v>8</v>
      </c>
      <c r="R19" s="204"/>
      <c r="S19" s="57"/>
      <c r="T19" s="56">
        <v>8</v>
      </c>
      <c r="U19" s="204"/>
      <c r="V19" s="57"/>
      <c r="W19" s="56">
        <v>8</v>
      </c>
      <c r="X19" s="204"/>
      <c r="Y19" s="57"/>
      <c r="Z19" s="56">
        <v>8</v>
      </c>
      <c r="AA19" s="204"/>
      <c r="AB19" s="57"/>
      <c r="AC19" s="56">
        <v>8</v>
      </c>
      <c r="AD19" s="204"/>
      <c r="AE19" s="57"/>
      <c r="AF19" s="56">
        <v>8</v>
      </c>
      <c r="AG19" s="204"/>
      <c r="AH19" s="57"/>
      <c r="AI19" s="56">
        <v>8</v>
      </c>
      <c r="AJ19" s="204"/>
      <c r="AK19" s="57"/>
      <c r="AL19" s="55"/>
      <c r="AS19" s="29"/>
      <c r="AT19" s="29"/>
      <c r="AU19" s="29"/>
      <c r="AV19" s="29"/>
      <c r="AW19" s="29"/>
    </row>
    <row r="20" spans="1:49" ht="10.5" customHeight="1" x14ac:dyDescent="0.25">
      <c r="A20" s="52"/>
      <c r="B20" s="56">
        <v>9</v>
      </c>
      <c r="C20" s="204"/>
      <c r="D20" s="57"/>
      <c r="E20" s="56">
        <v>9</v>
      </c>
      <c r="F20" s="204"/>
      <c r="G20" s="57"/>
      <c r="H20" s="56">
        <v>9</v>
      </c>
      <c r="I20" s="204"/>
      <c r="J20" s="57"/>
      <c r="K20" s="56">
        <v>9</v>
      </c>
      <c r="L20" s="204"/>
      <c r="M20" s="57"/>
      <c r="N20" s="56">
        <v>9</v>
      </c>
      <c r="O20" s="204"/>
      <c r="P20" s="57"/>
      <c r="Q20" s="56">
        <v>9</v>
      </c>
      <c r="R20" s="204"/>
      <c r="S20" s="57"/>
      <c r="T20" s="56">
        <v>9</v>
      </c>
      <c r="U20" s="204"/>
      <c r="V20" s="57"/>
      <c r="W20" s="56">
        <v>9</v>
      </c>
      <c r="X20" s="204"/>
      <c r="Y20" s="57"/>
      <c r="Z20" s="56">
        <v>9</v>
      </c>
      <c r="AA20" s="204"/>
      <c r="AB20" s="57"/>
      <c r="AC20" s="56">
        <v>9</v>
      </c>
      <c r="AD20" s="204"/>
      <c r="AE20" s="57"/>
      <c r="AF20" s="56">
        <v>9</v>
      </c>
      <c r="AG20" s="204"/>
      <c r="AH20" s="57"/>
      <c r="AI20" s="56">
        <v>9</v>
      </c>
      <c r="AJ20" s="204"/>
      <c r="AK20" s="57"/>
      <c r="AL20" s="55"/>
      <c r="AS20" s="29"/>
      <c r="AT20" s="29"/>
      <c r="AU20" s="29"/>
      <c r="AV20" s="29"/>
      <c r="AW20" s="29"/>
    </row>
    <row r="21" spans="1:49" ht="10.5" customHeight="1" x14ac:dyDescent="0.25">
      <c r="A21" s="52"/>
      <c r="B21" s="56">
        <v>10</v>
      </c>
      <c r="C21" s="204"/>
      <c r="D21" s="57"/>
      <c r="E21" s="56">
        <v>10</v>
      </c>
      <c r="F21" s="204"/>
      <c r="G21" s="57"/>
      <c r="H21" s="56">
        <v>10</v>
      </c>
      <c r="I21" s="204"/>
      <c r="J21" s="57"/>
      <c r="K21" s="56">
        <v>10</v>
      </c>
      <c r="L21" s="204"/>
      <c r="M21" s="57"/>
      <c r="N21" s="56">
        <v>10</v>
      </c>
      <c r="O21" s="204"/>
      <c r="P21" s="57"/>
      <c r="Q21" s="56">
        <v>10</v>
      </c>
      <c r="R21" s="204"/>
      <c r="S21" s="57"/>
      <c r="T21" s="56">
        <v>10</v>
      </c>
      <c r="U21" s="204"/>
      <c r="V21" s="57"/>
      <c r="W21" s="56">
        <v>10</v>
      </c>
      <c r="X21" s="204"/>
      <c r="Y21" s="57"/>
      <c r="Z21" s="56">
        <v>10</v>
      </c>
      <c r="AA21" s="204"/>
      <c r="AB21" s="57"/>
      <c r="AC21" s="56">
        <v>10</v>
      </c>
      <c r="AD21" s="204"/>
      <c r="AE21" s="57"/>
      <c r="AF21" s="56">
        <v>10</v>
      </c>
      <c r="AG21" s="204"/>
      <c r="AH21" s="57"/>
      <c r="AI21" s="56">
        <v>10</v>
      </c>
      <c r="AJ21" s="204"/>
      <c r="AK21" s="57"/>
      <c r="AL21" s="55"/>
      <c r="AS21" s="29"/>
      <c r="AT21" s="29"/>
      <c r="AU21" s="29"/>
      <c r="AV21" s="29"/>
      <c r="AW21" s="29"/>
    </row>
    <row r="22" spans="1:49" ht="10.5" customHeight="1" x14ac:dyDescent="0.25">
      <c r="A22" s="52"/>
      <c r="B22" s="56">
        <v>11</v>
      </c>
      <c r="C22" s="204"/>
      <c r="D22" s="57"/>
      <c r="E22" s="56">
        <v>11</v>
      </c>
      <c r="F22" s="204"/>
      <c r="G22" s="57"/>
      <c r="H22" s="56">
        <v>11</v>
      </c>
      <c r="I22" s="204"/>
      <c r="J22" s="57"/>
      <c r="K22" s="56">
        <v>11</v>
      </c>
      <c r="L22" s="204"/>
      <c r="M22" s="57"/>
      <c r="N22" s="56">
        <v>11</v>
      </c>
      <c r="O22" s="204"/>
      <c r="P22" s="57"/>
      <c r="Q22" s="56">
        <v>11</v>
      </c>
      <c r="R22" s="204"/>
      <c r="S22" s="57"/>
      <c r="T22" s="56">
        <v>11</v>
      </c>
      <c r="U22" s="204"/>
      <c r="V22" s="57"/>
      <c r="W22" s="56">
        <v>11</v>
      </c>
      <c r="X22" s="204"/>
      <c r="Y22" s="57"/>
      <c r="Z22" s="56">
        <v>11</v>
      </c>
      <c r="AA22" s="204"/>
      <c r="AB22" s="57"/>
      <c r="AC22" s="56">
        <v>11</v>
      </c>
      <c r="AD22" s="204"/>
      <c r="AE22" s="57"/>
      <c r="AF22" s="56">
        <v>11</v>
      </c>
      <c r="AG22" s="204"/>
      <c r="AH22" s="57"/>
      <c r="AI22" s="56">
        <v>11</v>
      </c>
      <c r="AJ22" s="204"/>
      <c r="AK22" s="57"/>
      <c r="AL22" s="55"/>
      <c r="AS22" s="29"/>
      <c r="AT22" s="29"/>
      <c r="AU22" s="29"/>
      <c r="AV22" s="29"/>
      <c r="AW22" s="29"/>
    </row>
    <row r="23" spans="1:49" ht="10.5" customHeight="1" x14ac:dyDescent="0.25">
      <c r="A23" s="52"/>
      <c r="B23" s="56">
        <v>12</v>
      </c>
      <c r="C23" s="204"/>
      <c r="D23" s="57"/>
      <c r="E23" s="56">
        <v>12</v>
      </c>
      <c r="F23" s="204"/>
      <c r="G23" s="57"/>
      <c r="H23" s="56">
        <v>12</v>
      </c>
      <c r="I23" s="204"/>
      <c r="J23" s="57"/>
      <c r="K23" s="56">
        <v>12</v>
      </c>
      <c r="L23" s="204"/>
      <c r="M23" s="57"/>
      <c r="N23" s="56">
        <v>12</v>
      </c>
      <c r="O23" s="204"/>
      <c r="P23" s="57"/>
      <c r="Q23" s="56">
        <v>12</v>
      </c>
      <c r="R23" s="204"/>
      <c r="S23" s="57"/>
      <c r="T23" s="56">
        <v>12</v>
      </c>
      <c r="U23" s="204"/>
      <c r="V23" s="57"/>
      <c r="W23" s="56">
        <v>12</v>
      </c>
      <c r="X23" s="204"/>
      <c r="Y23" s="57"/>
      <c r="Z23" s="56">
        <v>12</v>
      </c>
      <c r="AA23" s="204"/>
      <c r="AB23" s="57"/>
      <c r="AC23" s="56">
        <v>12</v>
      </c>
      <c r="AD23" s="204"/>
      <c r="AE23" s="57"/>
      <c r="AF23" s="56">
        <v>12</v>
      </c>
      <c r="AG23" s="204"/>
      <c r="AH23" s="57"/>
      <c r="AI23" s="56">
        <v>12</v>
      </c>
      <c r="AJ23" s="204"/>
      <c r="AK23" s="57"/>
      <c r="AL23" s="55"/>
      <c r="AS23" s="29"/>
      <c r="AT23" s="29"/>
      <c r="AU23" s="29"/>
      <c r="AV23" s="29"/>
      <c r="AW23" s="29"/>
    </row>
    <row r="24" spans="1:49" ht="10.5" customHeight="1" x14ac:dyDescent="0.25">
      <c r="A24" s="52"/>
      <c r="B24" s="56">
        <v>13</v>
      </c>
      <c r="C24" s="204"/>
      <c r="D24" s="57"/>
      <c r="E24" s="56">
        <v>13</v>
      </c>
      <c r="F24" s="204"/>
      <c r="G24" s="57"/>
      <c r="H24" s="56">
        <v>13</v>
      </c>
      <c r="I24" s="204"/>
      <c r="J24" s="57"/>
      <c r="K24" s="56">
        <v>13</v>
      </c>
      <c r="L24" s="204"/>
      <c r="M24" s="57"/>
      <c r="N24" s="56">
        <v>13</v>
      </c>
      <c r="O24" s="204"/>
      <c r="P24" s="57"/>
      <c r="Q24" s="56">
        <v>13</v>
      </c>
      <c r="R24" s="204"/>
      <c r="S24" s="57"/>
      <c r="T24" s="56">
        <v>13</v>
      </c>
      <c r="U24" s="204"/>
      <c r="V24" s="57"/>
      <c r="W24" s="56">
        <v>13</v>
      </c>
      <c r="X24" s="204"/>
      <c r="Y24" s="57"/>
      <c r="Z24" s="56">
        <v>13</v>
      </c>
      <c r="AA24" s="204"/>
      <c r="AB24" s="57"/>
      <c r="AC24" s="56">
        <v>13</v>
      </c>
      <c r="AD24" s="204"/>
      <c r="AE24" s="57"/>
      <c r="AF24" s="56">
        <v>13</v>
      </c>
      <c r="AG24" s="204"/>
      <c r="AH24" s="57"/>
      <c r="AI24" s="56">
        <v>13</v>
      </c>
      <c r="AJ24" s="204"/>
      <c r="AK24" s="57"/>
      <c r="AL24" s="55"/>
      <c r="AS24" s="29"/>
      <c r="AT24" s="29"/>
      <c r="AU24" s="29"/>
      <c r="AV24" s="29"/>
      <c r="AW24" s="29"/>
    </row>
    <row r="25" spans="1:49" ht="10.5" customHeight="1" x14ac:dyDescent="0.25">
      <c r="A25" s="52"/>
      <c r="B25" s="56">
        <v>14</v>
      </c>
      <c r="C25" s="204"/>
      <c r="D25" s="57"/>
      <c r="E25" s="56">
        <v>14</v>
      </c>
      <c r="F25" s="204"/>
      <c r="G25" s="57"/>
      <c r="H25" s="56">
        <v>14</v>
      </c>
      <c r="I25" s="204"/>
      <c r="J25" s="57"/>
      <c r="K25" s="56">
        <v>14</v>
      </c>
      <c r="L25" s="204"/>
      <c r="M25" s="57"/>
      <c r="N25" s="56">
        <v>14</v>
      </c>
      <c r="O25" s="204"/>
      <c r="P25" s="57"/>
      <c r="Q25" s="56">
        <v>14</v>
      </c>
      <c r="R25" s="204"/>
      <c r="S25" s="57"/>
      <c r="T25" s="56">
        <v>14</v>
      </c>
      <c r="U25" s="204"/>
      <c r="V25" s="57"/>
      <c r="W25" s="56">
        <v>14</v>
      </c>
      <c r="X25" s="204"/>
      <c r="Y25" s="57"/>
      <c r="Z25" s="56">
        <v>14</v>
      </c>
      <c r="AA25" s="204"/>
      <c r="AB25" s="57"/>
      <c r="AC25" s="56">
        <v>14</v>
      </c>
      <c r="AD25" s="204"/>
      <c r="AE25" s="57"/>
      <c r="AF25" s="56">
        <v>14</v>
      </c>
      <c r="AG25" s="204"/>
      <c r="AH25" s="57"/>
      <c r="AI25" s="56">
        <v>14</v>
      </c>
      <c r="AJ25" s="204"/>
      <c r="AK25" s="57"/>
      <c r="AL25" s="55"/>
      <c r="AS25" s="29"/>
      <c r="AT25" s="58"/>
      <c r="AU25" s="58"/>
      <c r="AV25" s="58"/>
      <c r="AW25" s="29"/>
    </row>
    <row r="26" spans="1:49" ht="10.5" customHeight="1" x14ac:dyDescent="0.25">
      <c r="A26" s="52"/>
      <c r="B26" s="56">
        <v>15</v>
      </c>
      <c r="C26" s="204"/>
      <c r="D26" s="57"/>
      <c r="E26" s="56">
        <v>15</v>
      </c>
      <c r="F26" s="204"/>
      <c r="G26" s="57"/>
      <c r="H26" s="56">
        <v>15</v>
      </c>
      <c r="I26" s="204"/>
      <c r="J26" s="57"/>
      <c r="K26" s="56">
        <v>15</v>
      </c>
      <c r="L26" s="204"/>
      <c r="M26" s="57"/>
      <c r="N26" s="56">
        <v>15</v>
      </c>
      <c r="O26" s="204"/>
      <c r="P26" s="57"/>
      <c r="Q26" s="56">
        <v>15</v>
      </c>
      <c r="R26" s="204"/>
      <c r="S26" s="57"/>
      <c r="T26" s="56">
        <v>15</v>
      </c>
      <c r="U26" s="204"/>
      <c r="V26" s="57"/>
      <c r="W26" s="56">
        <v>15</v>
      </c>
      <c r="X26" s="204"/>
      <c r="Y26" s="57"/>
      <c r="Z26" s="56">
        <v>15</v>
      </c>
      <c r="AA26" s="204"/>
      <c r="AB26" s="57"/>
      <c r="AC26" s="56">
        <v>15</v>
      </c>
      <c r="AD26" s="204"/>
      <c r="AE26" s="57"/>
      <c r="AF26" s="56">
        <v>15</v>
      </c>
      <c r="AG26" s="204"/>
      <c r="AH26" s="57"/>
      <c r="AI26" s="56">
        <v>15</v>
      </c>
      <c r="AJ26" s="204"/>
      <c r="AK26" s="57"/>
      <c r="AL26" s="55"/>
      <c r="AS26" s="29"/>
      <c r="AT26" s="29"/>
      <c r="AU26" s="29"/>
      <c r="AV26" s="29"/>
      <c r="AW26" s="29"/>
    </row>
    <row r="27" spans="1:49" ht="10.5" customHeight="1" x14ac:dyDescent="0.25">
      <c r="A27" s="52"/>
      <c r="B27" s="56">
        <v>16</v>
      </c>
      <c r="C27" s="204"/>
      <c r="D27" s="57"/>
      <c r="E27" s="56">
        <v>16</v>
      </c>
      <c r="F27" s="204"/>
      <c r="G27" s="57"/>
      <c r="H27" s="56">
        <v>16</v>
      </c>
      <c r="I27" s="204"/>
      <c r="J27" s="57"/>
      <c r="K27" s="56">
        <v>16</v>
      </c>
      <c r="L27" s="204"/>
      <c r="M27" s="57"/>
      <c r="N27" s="56">
        <v>16</v>
      </c>
      <c r="O27" s="204"/>
      <c r="P27" s="57"/>
      <c r="Q27" s="56">
        <v>16</v>
      </c>
      <c r="R27" s="204"/>
      <c r="S27" s="57"/>
      <c r="T27" s="56">
        <v>16</v>
      </c>
      <c r="U27" s="204"/>
      <c r="V27" s="57"/>
      <c r="W27" s="56">
        <v>16</v>
      </c>
      <c r="X27" s="204"/>
      <c r="Y27" s="57"/>
      <c r="Z27" s="56">
        <v>16</v>
      </c>
      <c r="AA27" s="204"/>
      <c r="AB27" s="57"/>
      <c r="AC27" s="56">
        <v>16</v>
      </c>
      <c r="AD27" s="204"/>
      <c r="AE27" s="57"/>
      <c r="AF27" s="56">
        <v>16</v>
      </c>
      <c r="AG27" s="204"/>
      <c r="AH27" s="57"/>
      <c r="AI27" s="56">
        <v>16</v>
      </c>
      <c r="AJ27" s="204"/>
      <c r="AK27" s="57"/>
      <c r="AL27" s="55"/>
      <c r="AS27" s="29"/>
      <c r="AT27" s="29"/>
      <c r="AU27" s="29"/>
      <c r="AV27" s="29"/>
      <c r="AW27" s="29"/>
    </row>
    <row r="28" spans="1:49" ht="10.5" customHeight="1" x14ac:dyDescent="0.25">
      <c r="A28" s="52"/>
      <c r="B28" s="56">
        <v>17</v>
      </c>
      <c r="C28" s="204"/>
      <c r="D28" s="57"/>
      <c r="E28" s="56">
        <v>17</v>
      </c>
      <c r="F28" s="204"/>
      <c r="G28" s="57"/>
      <c r="H28" s="56">
        <v>17</v>
      </c>
      <c r="I28" s="204"/>
      <c r="J28" s="57"/>
      <c r="K28" s="56">
        <v>17</v>
      </c>
      <c r="L28" s="204"/>
      <c r="M28" s="57"/>
      <c r="N28" s="56">
        <v>17</v>
      </c>
      <c r="O28" s="204"/>
      <c r="P28" s="57"/>
      <c r="Q28" s="56">
        <v>17</v>
      </c>
      <c r="R28" s="204"/>
      <c r="S28" s="57"/>
      <c r="T28" s="56">
        <v>17</v>
      </c>
      <c r="U28" s="204"/>
      <c r="V28" s="57"/>
      <c r="W28" s="56">
        <v>17</v>
      </c>
      <c r="X28" s="204"/>
      <c r="Y28" s="57"/>
      <c r="Z28" s="56">
        <v>17</v>
      </c>
      <c r="AA28" s="204"/>
      <c r="AB28" s="57"/>
      <c r="AC28" s="56">
        <v>17</v>
      </c>
      <c r="AD28" s="204"/>
      <c r="AE28" s="57"/>
      <c r="AF28" s="56">
        <v>17</v>
      </c>
      <c r="AG28" s="204"/>
      <c r="AH28" s="57"/>
      <c r="AI28" s="56">
        <v>17</v>
      </c>
      <c r="AJ28" s="204"/>
      <c r="AK28" s="57"/>
      <c r="AL28" s="55"/>
      <c r="AS28" s="29"/>
      <c r="AT28" s="29"/>
      <c r="AU28" s="29"/>
      <c r="AV28" s="29"/>
      <c r="AW28" s="29"/>
    </row>
    <row r="29" spans="1:49" ht="10.5" customHeight="1" x14ac:dyDescent="0.25">
      <c r="A29" s="52"/>
      <c r="B29" s="56">
        <v>18</v>
      </c>
      <c r="C29" s="204"/>
      <c r="D29" s="57"/>
      <c r="E29" s="56">
        <v>18</v>
      </c>
      <c r="F29" s="204"/>
      <c r="G29" s="57"/>
      <c r="H29" s="56">
        <v>18</v>
      </c>
      <c r="I29" s="204"/>
      <c r="J29" s="57"/>
      <c r="K29" s="56">
        <v>18</v>
      </c>
      <c r="L29" s="204"/>
      <c r="M29" s="57"/>
      <c r="N29" s="56">
        <v>18</v>
      </c>
      <c r="O29" s="204"/>
      <c r="P29" s="57"/>
      <c r="Q29" s="56">
        <v>18</v>
      </c>
      <c r="R29" s="204"/>
      <c r="S29" s="57"/>
      <c r="T29" s="56">
        <v>18</v>
      </c>
      <c r="U29" s="204"/>
      <c r="V29" s="57"/>
      <c r="W29" s="56">
        <v>18</v>
      </c>
      <c r="X29" s="204"/>
      <c r="Y29" s="57"/>
      <c r="Z29" s="56">
        <v>18</v>
      </c>
      <c r="AA29" s="204"/>
      <c r="AB29" s="57"/>
      <c r="AC29" s="56">
        <v>18</v>
      </c>
      <c r="AD29" s="204"/>
      <c r="AE29" s="57"/>
      <c r="AF29" s="56">
        <v>18</v>
      </c>
      <c r="AG29" s="204"/>
      <c r="AH29" s="57"/>
      <c r="AI29" s="56">
        <v>18</v>
      </c>
      <c r="AJ29" s="204"/>
      <c r="AK29" s="57"/>
      <c r="AL29" s="55"/>
      <c r="AS29" s="29"/>
      <c r="AT29" s="29"/>
      <c r="AU29" s="29"/>
      <c r="AV29" s="29"/>
      <c r="AW29" s="29"/>
    </row>
    <row r="30" spans="1:49" ht="10.5" customHeight="1" x14ac:dyDescent="0.25">
      <c r="A30" s="52"/>
      <c r="B30" s="56">
        <v>19</v>
      </c>
      <c r="C30" s="204"/>
      <c r="D30" s="57"/>
      <c r="E30" s="56">
        <v>19</v>
      </c>
      <c r="F30" s="204"/>
      <c r="G30" s="57"/>
      <c r="H30" s="56">
        <v>19</v>
      </c>
      <c r="I30" s="204"/>
      <c r="J30" s="57"/>
      <c r="K30" s="56">
        <v>19</v>
      </c>
      <c r="L30" s="204"/>
      <c r="M30" s="57"/>
      <c r="N30" s="56">
        <v>19</v>
      </c>
      <c r="O30" s="204"/>
      <c r="P30" s="57"/>
      <c r="Q30" s="56">
        <v>19</v>
      </c>
      <c r="R30" s="204"/>
      <c r="S30" s="57"/>
      <c r="T30" s="56">
        <v>19</v>
      </c>
      <c r="U30" s="204"/>
      <c r="V30" s="57"/>
      <c r="W30" s="56">
        <v>19</v>
      </c>
      <c r="X30" s="204"/>
      <c r="Y30" s="57"/>
      <c r="Z30" s="56">
        <v>19</v>
      </c>
      <c r="AA30" s="204"/>
      <c r="AB30" s="57"/>
      <c r="AC30" s="56">
        <v>19</v>
      </c>
      <c r="AD30" s="204"/>
      <c r="AE30" s="57"/>
      <c r="AF30" s="56">
        <v>19</v>
      </c>
      <c r="AG30" s="204"/>
      <c r="AH30" s="57"/>
      <c r="AI30" s="56">
        <v>19</v>
      </c>
      <c r="AJ30" s="204"/>
      <c r="AK30" s="57"/>
      <c r="AL30" s="55"/>
      <c r="AS30" s="29"/>
      <c r="AT30" s="29"/>
      <c r="AU30" s="29"/>
      <c r="AV30" s="29"/>
      <c r="AW30" s="29"/>
    </row>
    <row r="31" spans="1:49" ht="10.5" customHeight="1" x14ac:dyDescent="0.25">
      <c r="A31" s="52"/>
      <c r="B31" s="56">
        <v>20</v>
      </c>
      <c r="C31" s="204"/>
      <c r="D31" s="57"/>
      <c r="E31" s="56">
        <v>20</v>
      </c>
      <c r="F31" s="204"/>
      <c r="G31" s="57"/>
      <c r="H31" s="56">
        <v>20</v>
      </c>
      <c r="I31" s="204"/>
      <c r="J31" s="57"/>
      <c r="K31" s="56">
        <v>20</v>
      </c>
      <c r="L31" s="204"/>
      <c r="M31" s="57"/>
      <c r="N31" s="56">
        <v>20</v>
      </c>
      <c r="O31" s="204"/>
      <c r="P31" s="57"/>
      <c r="Q31" s="56">
        <v>20</v>
      </c>
      <c r="R31" s="204"/>
      <c r="S31" s="57"/>
      <c r="T31" s="56">
        <v>20</v>
      </c>
      <c r="U31" s="204"/>
      <c r="V31" s="57"/>
      <c r="W31" s="56">
        <v>20</v>
      </c>
      <c r="X31" s="204"/>
      <c r="Y31" s="57"/>
      <c r="Z31" s="56">
        <v>20</v>
      </c>
      <c r="AA31" s="204"/>
      <c r="AB31" s="57"/>
      <c r="AC31" s="56">
        <v>20</v>
      </c>
      <c r="AD31" s="204"/>
      <c r="AE31" s="57"/>
      <c r="AF31" s="56">
        <v>20</v>
      </c>
      <c r="AG31" s="204"/>
      <c r="AH31" s="57"/>
      <c r="AI31" s="56">
        <v>20</v>
      </c>
      <c r="AJ31" s="204"/>
      <c r="AK31" s="57"/>
      <c r="AL31" s="55"/>
      <c r="AS31" s="29"/>
      <c r="AT31" s="29"/>
      <c r="AU31" s="29"/>
      <c r="AV31" s="29"/>
      <c r="AW31" s="29"/>
    </row>
    <row r="32" spans="1:49" ht="10.5" customHeight="1" x14ac:dyDescent="0.25">
      <c r="A32" s="52"/>
      <c r="B32" s="56">
        <v>21</v>
      </c>
      <c r="C32" s="204"/>
      <c r="D32" s="57"/>
      <c r="E32" s="56">
        <v>21</v>
      </c>
      <c r="F32" s="204"/>
      <c r="G32" s="57"/>
      <c r="H32" s="56">
        <v>21</v>
      </c>
      <c r="I32" s="204"/>
      <c r="J32" s="57"/>
      <c r="K32" s="56">
        <v>21</v>
      </c>
      <c r="L32" s="204"/>
      <c r="M32" s="57"/>
      <c r="N32" s="56">
        <v>21</v>
      </c>
      <c r="O32" s="204"/>
      <c r="P32" s="57"/>
      <c r="Q32" s="56">
        <v>21</v>
      </c>
      <c r="R32" s="204"/>
      <c r="S32" s="57"/>
      <c r="T32" s="56">
        <v>21</v>
      </c>
      <c r="U32" s="204"/>
      <c r="V32" s="57"/>
      <c r="W32" s="56">
        <v>21</v>
      </c>
      <c r="X32" s="204"/>
      <c r="Y32" s="57"/>
      <c r="Z32" s="56">
        <v>21</v>
      </c>
      <c r="AA32" s="204"/>
      <c r="AB32" s="57"/>
      <c r="AC32" s="56">
        <v>21</v>
      </c>
      <c r="AD32" s="204"/>
      <c r="AE32" s="57"/>
      <c r="AF32" s="56">
        <v>21</v>
      </c>
      <c r="AG32" s="204"/>
      <c r="AH32" s="57"/>
      <c r="AI32" s="56">
        <v>21</v>
      </c>
      <c r="AJ32" s="204"/>
      <c r="AK32" s="57"/>
      <c r="AL32" s="59"/>
      <c r="AS32" s="29"/>
      <c r="AT32" s="29"/>
      <c r="AU32" s="29"/>
      <c r="AV32" s="29"/>
      <c r="AW32" s="29"/>
    </row>
    <row r="33" spans="1:49" ht="10.5" customHeight="1" x14ac:dyDescent="0.25">
      <c r="A33" s="52"/>
      <c r="B33" s="56">
        <v>22</v>
      </c>
      <c r="C33" s="204"/>
      <c r="D33" s="57"/>
      <c r="E33" s="56">
        <v>22</v>
      </c>
      <c r="F33" s="204"/>
      <c r="G33" s="57"/>
      <c r="H33" s="56">
        <v>22</v>
      </c>
      <c r="I33" s="204"/>
      <c r="J33" s="57"/>
      <c r="K33" s="56">
        <v>22</v>
      </c>
      <c r="L33" s="204"/>
      <c r="M33" s="57"/>
      <c r="N33" s="56">
        <v>22</v>
      </c>
      <c r="O33" s="204"/>
      <c r="P33" s="57"/>
      <c r="Q33" s="56">
        <v>22</v>
      </c>
      <c r="R33" s="204"/>
      <c r="S33" s="57"/>
      <c r="T33" s="56">
        <v>22</v>
      </c>
      <c r="U33" s="204"/>
      <c r="V33" s="57"/>
      <c r="W33" s="56">
        <v>22</v>
      </c>
      <c r="X33" s="204"/>
      <c r="Y33" s="57"/>
      <c r="Z33" s="56">
        <v>22</v>
      </c>
      <c r="AA33" s="204"/>
      <c r="AB33" s="57"/>
      <c r="AC33" s="56">
        <v>22</v>
      </c>
      <c r="AD33" s="204"/>
      <c r="AE33" s="57"/>
      <c r="AF33" s="56">
        <v>22</v>
      </c>
      <c r="AG33" s="204"/>
      <c r="AH33" s="57"/>
      <c r="AI33" s="56">
        <v>22</v>
      </c>
      <c r="AJ33" s="204"/>
      <c r="AK33" s="57"/>
      <c r="AL33" s="59"/>
      <c r="AS33" s="29"/>
      <c r="AT33" s="29"/>
      <c r="AU33" s="29"/>
      <c r="AV33" s="29"/>
      <c r="AW33" s="29"/>
    </row>
    <row r="34" spans="1:49" ht="10.5" customHeight="1" x14ac:dyDescent="0.25">
      <c r="A34" s="52"/>
      <c r="B34" s="56">
        <v>23</v>
      </c>
      <c r="C34" s="204"/>
      <c r="D34" s="57"/>
      <c r="E34" s="56">
        <v>23</v>
      </c>
      <c r="F34" s="204"/>
      <c r="G34" s="57"/>
      <c r="H34" s="56">
        <v>23</v>
      </c>
      <c r="I34" s="204"/>
      <c r="J34" s="57"/>
      <c r="K34" s="56">
        <v>23</v>
      </c>
      <c r="L34" s="204"/>
      <c r="M34" s="57"/>
      <c r="N34" s="56">
        <v>23</v>
      </c>
      <c r="O34" s="204"/>
      <c r="P34" s="57"/>
      <c r="Q34" s="56">
        <v>23</v>
      </c>
      <c r="R34" s="204"/>
      <c r="S34" s="57"/>
      <c r="T34" s="56">
        <v>23</v>
      </c>
      <c r="U34" s="204"/>
      <c r="V34" s="57"/>
      <c r="W34" s="56">
        <v>23</v>
      </c>
      <c r="X34" s="204"/>
      <c r="Y34" s="57"/>
      <c r="Z34" s="56">
        <v>23</v>
      </c>
      <c r="AA34" s="204"/>
      <c r="AB34" s="57"/>
      <c r="AC34" s="56">
        <v>23</v>
      </c>
      <c r="AD34" s="204"/>
      <c r="AE34" s="57"/>
      <c r="AF34" s="56">
        <v>23</v>
      </c>
      <c r="AG34" s="204"/>
      <c r="AH34" s="57"/>
      <c r="AI34" s="56">
        <v>23</v>
      </c>
      <c r="AJ34" s="204"/>
      <c r="AK34" s="57"/>
      <c r="AL34" s="59"/>
    </row>
    <row r="35" spans="1:49" ht="10.5" customHeight="1" x14ac:dyDescent="0.25">
      <c r="A35" s="52"/>
      <c r="B35" s="56">
        <v>24</v>
      </c>
      <c r="C35" s="204"/>
      <c r="D35" s="57"/>
      <c r="E35" s="56">
        <v>24</v>
      </c>
      <c r="F35" s="204"/>
      <c r="G35" s="57"/>
      <c r="H35" s="56">
        <v>24</v>
      </c>
      <c r="I35" s="204"/>
      <c r="J35" s="57"/>
      <c r="K35" s="56">
        <v>24</v>
      </c>
      <c r="L35" s="204"/>
      <c r="M35" s="57"/>
      <c r="N35" s="56">
        <v>24</v>
      </c>
      <c r="O35" s="204"/>
      <c r="P35" s="57"/>
      <c r="Q35" s="56">
        <v>24</v>
      </c>
      <c r="R35" s="204"/>
      <c r="S35" s="57"/>
      <c r="T35" s="56">
        <v>24</v>
      </c>
      <c r="U35" s="204"/>
      <c r="V35" s="57"/>
      <c r="W35" s="56">
        <v>24</v>
      </c>
      <c r="X35" s="204"/>
      <c r="Y35" s="57"/>
      <c r="Z35" s="56">
        <v>24</v>
      </c>
      <c r="AA35" s="204"/>
      <c r="AB35" s="57"/>
      <c r="AC35" s="56">
        <v>24</v>
      </c>
      <c r="AD35" s="204"/>
      <c r="AE35" s="57"/>
      <c r="AF35" s="56">
        <v>24</v>
      </c>
      <c r="AG35" s="204"/>
      <c r="AH35" s="57"/>
      <c r="AI35" s="56">
        <v>24</v>
      </c>
      <c r="AJ35" s="204"/>
      <c r="AK35" s="57"/>
      <c r="AL35" s="59"/>
    </row>
    <row r="36" spans="1:49" ht="10.5" customHeight="1" x14ac:dyDescent="0.25">
      <c r="A36" s="52"/>
      <c r="B36" s="56">
        <v>25</v>
      </c>
      <c r="C36" s="204"/>
      <c r="D36" s="57"/>
      <c r="E36" s="56">
        <v>25</v>
      </c>
      <c r="F36" s="204"/>
      <c r="G36" s="57"/>
      <c r="H36" s="56">
        <v>25</v>
      </c>
      <c r="I36" s="204"/>
      <c r="J36" s="57"/>
      <c r="K36" s="56">
        <v>25</v>
      </c>
      <c r="L36" s="204"/>
      <c r="M36" s="57"/>
      <c r="N36" s="56">
        <v>25</v>
      </c>
      <c r="O36" s="204"/>
      <c r="P36" s="57"/>
      <c r="Q36" s="56">
        <v>25</v>
      </c>
      <c r="R36" s="204"/>
      <c r="S36" s="57"/>
      <c r="T36" s="56">
        <v>25</v>
      </c>
      <c r="U36" s="204"/>
      <c r="V36" s="57"/>
      <c r="W36" s="56">
        <v>25</v>
      </c>
      <c r="X36" s="204"/>
      <c r="Y36" s="57"/>
      <c r="Z36" s="56">
        <v>25</v>
      </c>
      <c r="AA36" s="204"/>
      <c r="AB36" s="57"/>
      <c r="AC36" s="56">
        <v>25</v>
      </c>
      <c r="AD36" s="204"/>
      <c r="AE36" s="57"/>
      <c r="AF36" s="56">
        <v>25</v>
      </c>
      <c r="AG36" s="204"/>
      <c r="AH36" s="57"/>
      <c r="AI36" s="56">
        <v>25</v>
      </c>
      <c r="AJ36" s="204"/>
      <c r="AK36" s="57"/>
      <c r="AL36" s="59"/>
    </row>
    <row r="37" spans="1:49" ht="10.5" customHeight="1" x14ac:dyDescent="0.25">
      <c r="A37" s="52"/>
      <c r="B37" s="56">
        <v>26</v>
      </c>
      <c r="C37" s="204"/>
      <c r="D37" s="57"/>
      <c r="E37" s="56">
        <v>26</v>
      </c>
      <c r="F37" s="204"/>
      <c r="G37" s="57"/>
      <c r="H37" s="56">
        <v>26</v>
      </c>
      <c r="I37" s="204"/>
      <c r="J37" s="57"/>
      <c r="K37" s="56">
        <v>26</v>
      </c>
      <c r="L37" s="204"/>
      <c r="M37" s="57"/>
      <c r="N37" s="56">
        <v>26</v>
      </c>
      <c r="O37" s="204"/>
      <c r="P37" s="57"/>
      <c r="Q37" s="56">
        <v>26</v>
      </c>
      <c r="R37" s="204"/>
      <c r="S37" s="57"/>
      <c r="T37" s="56">
        <v>26</v>
      </c>
      <c r="U37" s="204"/>
      <c r="V37" s="57"/>
      <c r="W37" s="56">
        <v>26</v>
      </c>
      <c r="X37" s="204"/>
      <c r="Y37" s="57"/>
      <c r="Z37" s="56">
        <v>26</v>
      </c>
      <c r="AA37" s="204"/>
      <c r="AB37" s="57"/>
      <c r="AC37" s="56">
        <v>26</v>
      </c>
      <c r="AD37" s="204"/>
      <c r="AE37" s="57"/>
      <c r="AF37" s="56">
        <v>26</v>
      </c>
      <c r="AG37" s="204"/>
      <c r="AH37" s="57"/>
      <c r="AI37" s="56">
        <v>26</v>
      </c>
      <c r="AJ37" s="204"/>
      <c r="AK37" s="57"/>
      <c r="AL37" s="59"/>
    </row>
    <row r="38" spans="1:49" ht="10.5" customHeight="1" x14ac:dyDescent="0.25">
      <c r="A38" s="52"/>
      <c r="B38" s="56">
        <v>27</v>
      </c>
      <c r="C38" s="204"/>
      <c r="D38" s="57"/>
      <c r="E38" s="56">
        <v>27</v>
      </c>
      <c r="F38" s="204"/>
      <c r="G38" s="57"/>
      <c r="H38" s="56">
        <v>27</v>
      </c>
      <c r="I38" s="204"/>
      <c r="J38" s="57"/>
      <c r="K38" s="56">
        <v>27</v>
      </c>
      <c r="L38" s="204"/>
      <c r="M38" s="57"/>
      <c r="N38" s="56">
        <v>27</v>
      </c>
      <c r="O38" s="204"/>
      <c r="P38" s="57"/>
      <c r="Q38" s="56">
        <v>27</v>
      </c>
      <c r="R38" s="204"/>
      <c r="S38" s="57"/>
      <c r="T38" s="56">
        <v>27</v>
      </c>
      <c r="U38" s="204"/>
      <c r="V38" s="57"/>
      <c r="W38" s="56">
        <v>27</v>
      </c>
      <c r="X38" s="204"/>
      <c r="Y38" s="57"/>
      <c r="Z38" s="56">
        <v>27</v>
      </c>
      <c r="AA38" s="204"/>
      <c r="AB38" s="57"/>
      <c r="AC38" s="56">
        <v>27</v>
      </c>
      <c r="AD38" s="204"/>
      <c r="AE38" s="57"/>
      <c r="AF38" s="56">
        <v>27</v>
      </c>
      <c r="AG38" s="204"/>
      <c r="AH38" s="57"/>
      <c r="AI38" s="56">
        <v>27</v>
      </c>
      <c r="AJ38" s="204"/>
      <c r="AK38" s="57"/>
      <c r="AL38" s="59"/>
    </row>
    <row r="39" spans="1:49" ht="10.5" customHeight="1" x14ac:dyDescent="0.25">
      <c r="A39" s="52"/>
      <c r="B39" s="56">
        <v>28</v>
      </c>
      <c r="C39" s="204"/>
      <c r="D39" s="57"/>
      <c r="E39" s="56">
        <v>28</v>
      </c>
      <c r="F39" s="204"/>
      <c r="G39" s="57"/>
      <c r="H39" s="56">
        <v>28</v>
      </c>
      <c r="I39" s="204"/>
      <c r="J39" s="57"/>
      <c r="K39" s="56">
        <v>28</v>
      </c>
      <c r="L39" s="204"/>
      <c r="M39" s="57"/>
      <c r="N39" s="56">
        <v>28</v>
      </c>
      <c r="O39" s="204"/>
      <c r="P39" s="57"/>
      <c r="Q39" s="56">
        <v>28</v>
      </c>
      <c r="R39" s="204"/>
      <c r="S39" s="57"/>
      <c r="T39" s="56">
        <v>28</v>
      </c>
      <c r="U39" s="204"/>
      <c r="V39" s="57"/>
      <c r="W39" s="56">
        <v>28</v>
      </c>
      <c r="X39" s="204"/>
      <c r="Y39" s="57"/>
      <c r="Z39" s="56">
        <v>28</v>
      </c>
      <c r="AA39" s="204"/>
      <c r="AB39" s="57"/>
      <c r="AC39" s="56">
        <v>28</v>
      </c>
      <c r="AD39" s="204"/>
      <c r="AE39" s="57"/>
      <c r="AF39" s="56">
        <v>28</v>
      </c>
      <c r="AG39" s="204"/>
      <c r="AH39" s="57"/>
      <c r="AI39" s="56">
        <v>28</v>
      </c>
      <c r="AJ39" s="204"/>
      <c r="AK39" s="57"/>
      <c r="AL39" s="59"/>
    </row>
    <row r="40" spans="1:49" ht="10.5" customHeight="1" x14ac:dyDescent="0.25">
      <c r="A40" s="52"/>
      <c r="B40" s="56">
        <v>29</v>
      </c>
      <c r="C40" s="204"/>
      <c r="D40" s="57"/>
      <c r="E40" s="56">
        <v>29</v>
      </c>
      <c r="F40" s="204"/>
      <c r="G40" s="57"/>
      <c r="H40" s="56">
        <v>29</v>
      </c>
      <c r="I40" s="204"/>
      <c r="J40" s="57"/>
      <c r="K40" s="56">
        <v>29</v>
      </c>
      <c r="L40" s="204"/>
      <c r="M40" s="57"/>
      <c r="N40" s="56">
        <v>29</v>
      </c>
      <c r="O40" s="204"/>
      <c r="P40" s="57"/>
      <c r="Q40" s="56">
        <v>29</v>
      </c>
      <c r="R40" s="204"/>
      <c r="S40" s="57"/>
      <c r="T40" s="56">
        <v>29</v>
      </c>
      <c r="U40" s="204"/>
      <c r="V40" s="57"/>
      <c r="W40" s="56">
        <v>29</v>
      </c>
      <c r="X40" s="204"/>
      <c r="Y40" s="57"/>
      <c r="Z40" s="56">
        <v>29</v>
      </c>
      <c r="AA40" s="204"/>
      <c r="AB40" s="57"/>
      <c r="AC40" s="56">
        <v>29</v>
      </c>
      <c r="AD40" s="204"/>
      <c r="AE40" s="57"/>
      <c r="AF40" s="56">
        <v>29</v>
      </c>
      <c r="AG40" s="204"/>
      <c r="AH40" s="57"/>
      <c r="AI40" s="56">
        <v>29</v>
      </c>
      <c r="AJ40" s="204"/>
      <c r="AK40" s="57"/>
      <c r="AL40" s="59"/>
    </row>
    <row r="41" spans="1:49" ht="10.5" customHeight="1" x14ac:dyDescent="0.25">
      <c r="A41" s="52"/>
      <c r="B41" s="56">
        <v>30</v>
      </c>
      <c r="C41" s="204"/>
      <c r="D41" s="57"/>
      <c r="E41" s="251"/>
      <c r="F41" s="189"/>
      <c r="G41" s="253"/>
      <c r="H41" s="56">
        <v>30</v>
      </c>
      <c r="I41" s="204"/>
      <c r="J41" s="57"/>
      <c r="K41" s="56">
        <v>30</v>
      </c>
      <c r="L41" s="204"/>
      <c r="M41" s="57"/>
      <c r="N41" s="56">
        <v>30</v>
      </c>
      <c r="O41" s="204"/>
      <c r="P41" s="57"/>
      <c r="Q41" s="56">
        <v>30</v>
      </c>
      <c r="R41" s="204"/>
      <c r="S41" s="57"/>
      <c r="T41" s="56">
        <v>30</v>
      </c>
      <c r="U41" s="204"/>
      <c r="V41" s="57"/>
      <c r="W41" s="56">
        <v>30</v>
      </c>
      <c r="X41" s="204"/>
      <c r="Y41" s="57"/>
      <c r="Z41" s="56">
        <v>30</v>
      </c>
      <c r="AA41" s="204"/>
      <c r="AB41" s="57"/>
      <c r="AC41" s="56">
        <v>30</v>
      </c>
      <c r="AD41" s="204"/>
      <c r="AE41" s="57"/>
      <c r="AF41" s="56">
        <v>30</v>
      </c>
      <c r="AG41" s="204"/>
      <c r="AH41" s="57"/>
      <c r="AI41" s="56">
        <v>30</v>
      </c>
      <c r="AJ41" s="204"/>
      <c r="AK41" s="57"/>
      <c r="AL41" s="59"/>
    </row>
    <row r="42" spans="1:49" ht="10.5" customHeight="1" x14ac:dyDescent="0.25">
      <c r="A42" s="52"/>
      <c r="B42" s="60">
        <v>31</v>
      </c>
      <c r="C42" s="205"/>
      <c r="D42" s="162"/>
      <c r="E42" s="252"/>
      <c r="F42" s="191"/>
      <c r="G42" s="254"/>
      <c r="H42" s="60">
        <v>31</v>
      </c>
      <c r="I42" s="205"/>
      <c r="J42" s="162"/>
      <c r="K42" s="60"/>
      <c r="L42" s="189"/>
      <c r="M42" s="132"/>
      <c r="N42" s="60">
        <v>31</v>
      </c>
      <c r="O42" s="205"/>
      <c r="P42" s="162"/>
      <c r="Q42" s="60"/>
      <c r="R42" s="189"/>
      <c r="S42" s="132"/>
      <c r="T42" s="60">
        <v>31</v>
      </c>
      <c r="U42" s="205"/>
      <c r="V42" s="162"/>
      <c r="W42" s="60">
        <v>31</v>
      </c>
      <c r="X42" s="205"/>
      <c r="Y42" s="162"/>
      <c r="Z42" s="60"/>
      <c r="AA42" s="189"/>
      <c r="AB42" s="132"/>
      <c r="AC42" s="60">
        <v>31</v>
      </c>
      <c r="AD42" s="205"/>
      <c r="AE42" s="162"/>
      <c r="AF42" s="60"/>
      <c r="AG42" s="189"/>
      <c r="AH42" s="132"/>
      <c r="AI42" s="60">
        <v>31</v>
      </c>
      <c r="AJ42" s="205"/>
      <c r="AK42" s="162"/>
      <c r="AL42" s="59"/>
    </row>
    <row r="43" spans="1:49" ht="10.5" customHeight="1" x14ac:dyDescent="0.25">
      <c r="A43" s="52"/>
      <c r="B43" s="178" t="s">
        <v>55</v>
      </c>
      <c r="C43" s="194">
        <f>SUM(C12:C42)</f>
        <v>0</v>
      </c>
      <c r="D43" s="194">
        <f>SUM(D12:D42)</f>
        <v>0</v>
      </c>
      <c r="E43" s="178" t="s">
        <v>55</v>
      </c>
      <c r="F43" s="194">
        <f>SUM(F12:F42)</f>
        <v>0</v>
      </c>
      <c r="G43" s="194">
        <f>SUM(G12:G42)</f>
        <v>0</v>
      </c>
      <c r="H43" s="178" t="s">
        <v>55</v>
      </c>
      <c r="I43" s="194">
        <f>SUM(I12:I42)</f>
        <v>0</v>
      </c>
      <c r="J43" s="194">
        <f>SUM(J12:J42)</f>
        <v>0</v>
      </c>
      <c r="K43" s="178" t="s">
        <v>55</v>
      </c>
      <c r="L43" s="194">
        <f>SUM(L12:L42)</f>
        <v>0</v>
      </c>
      <c r="M43" s="194">
        <f>SUM(M12:M42)</f>
        <v>0</v>
      </c>
      <c r="N43" s="178" t="s">
        <v>55</v>
      </c>
      <c r="O43" s="194">
        <f>SUM(O12:O42)</f>
        <v>0</v>
      </c>
      <c r="P43" s="194">
        <f>SUM(P12:P42)</f>
        <v>0</v>
      </c>
      <c r="Q43" s="178" t="s">
        <v>55</v>
      </c>
      <c r="R43" s="194">
        <f>SUM(R12:R42)</f>
        <v>0</v>
      </c>
      <c r="S43" s="194">
        <f>SUM(S12:S42)</f>
        <v>0</v>
      </c>
      <c r="T43" s="178" t="s">
        <v>55</v>
      </c>
      <c r="U43" s="194">
        <f>SUM(U12:U42)</f>
        <v>0</v>
      </c>
      <c r="V43" s="194">
        <f>SUM(V12:V42)</f>
        <v>0</v>
      </c>
      <c r="W43" s="178" t="s">
        <v>55</v>
      </c>
      <c r="X43" s="194">
        <f>SUM(X12:X42)</f>
        <v>0</v>
      </c>
      <c r="Y43" s="194">
        <f>SUM(Y12:Y42)</f>
        <v>0</v>
      </c>
      <c r="Z43" s="178" t="s">
        <v>55</v>
      </c>
      <c r="AA43" s="194">
        <f>SUM(AA12:AA42)</f>
        <v>0</v>
      </c>
      <c r="AB43" s="194">
        <f>SUM(AB12:AB42)</f>
        <v>0</v>
      </c>
      <c r="AC43" s="178" t="s">
        <v>55</v>
      </c>
      <c r="AD43" s="194">
        <f>SUM(AD12:AD42)</f>
        <v>0</v>
      </c>
      <c r="AE43" s="194">
        <f>SUM(AE12:AE42)</f>
        <v>0</v>
      </c>
      <c r="AF43" s="178" t="s">
        <v>55</v>
      </c>
      <c r="AG43" s="194">
        <f>SUM(AG12:AG42)</f>
        <v>0</v>
      </c>
      <c r="AH43" s="194">
        <f>SUM(AH12:AH42)</f>
        <v>0</v>
      </c>
      <c r="AI43" s="178" t="s">
        <v>55</v>
      </c>
      <c r="AJ43" s="194">
        <f t="shared" ref="AJ43:AK43" si="0">SUM(AJ12:AJ42)</f>
        <v>0</v>
      </c>
      <c r="AK43" s="194">
        <f t="shared" si="0"/>
        <v>0</v>
      </c>
      <c r="AL43" s="137"/>
    </row>
    <row r="44" spans="1:49" ht="12" customHeight="1" x14ac:dyDescent="0.25">
      <c r="A44" s="70"/>
      <c r="B44" s="71"/>
      <c r="C44" s="71"/>
      <c r="D44" s="72"/>
      <c r="E44" s="71"/>
      <c r="F44" s="71"/>
      <c r="G44" s="72"/>
      <c r="H44" s="71"/>
      <c r="I44" s="71"/>
      <c r="J44" s="72"/>
      <c r="K44" s="71"/>
      <c r="L44" s="71"/>
      <c r="M44" s="72"/>
      <c r="N44" s="71"/>
      <c r="O44" s="71"/>
      <c r="P44" s="72"/>
      <c r="Q44" s="71"/>
      <c r="R44" s="71"/>
      <c r="S44" s="72"/>
      <c r="T44" s="241" t="s">
        <v>58</v>
      </c>
      <c r="U44" s="241"/>
      <c r="V44" s="241"/>
      <c r="W44" s="241"/>
      <c r="X44" s="241"/>
      <c r="Y44" s="241"/>
      <c r="Z44" s="241"/>
      <c r="AA44" s="241"/>
      <c r="AB44" s="241"/>
      <c r="AC44" s="241"/>
      <c r="AD44" s="241"/>
      <c r="AE44" s="241"/>
      <c r="AF44" s="241"/>
      <c r="AG44" s="241"/>
      <c r="AH44" s="241"/>
      <c r="AI44" s="255">
        <f>C43+F43+I43+L43+O43+R43+U43+X43+AA43+AD43+AG43+AJ43</f>
        <v>0</v>
      </c>
      <c r="AJ44" s="255"/>
      <c r="AK44" s="256"/>
      <c r="AL44" s="137"/>
    </row>
    <row r="45" spans="1:49" ht="12.75" customHeight="1" x14ac:dyDescent="0.25">
      <c r="A45" s="48"/>
      <c r="B45" s="250" t="s">
        <v>56</v>
      </c>
      <c r="C45" s="250"/>
      <c r="D45" s="250"/>
      <c r="E45" s="250"/>
      <c r="F45" s="250"/>
      <c r="G45" s="250"/>
      <c r="H45" s="221"/>
      <c r="I45" s="221"/>
      <c r="J45" s="242"/>
      <c r="K45" s="242"/>
      <c r="L45" s="242"/>
      <c r="M45" s="242"/>
      <c r="N45" s="242"/>
      <c r="O45" s="242"/>
      <c r="P45" s="242"/>
      <c r="Q45" s="242"/>
      <c r="R45" s="192"/>
      <c r="S45" s="62"/>
      <c r="T45" s="241" t="s">
        <v>57</v>
      </c>
      <c r="U45" s="241"/>
      <c r="V45" s="241"/>
      <c r="W45" s="241"/>
      <c r="X45" s="241"/>
      <c r="Y45" s="241"/>
      <c r="Z45" s="241"/>
      <c r="AA45" s="241"/>
      <c r="AB45" s="241"/>
      <c r="AC45" s="241"/>
      <c r="AD45" s="241"/>
      <c r="AE45" s="241"/>
      <c r="AF45" s="241"/>
      <c r="AG45" s="241"/>
      <c r="AH45" s="241"/>
      <c r="AI45" s="238">
        <f>D43+G43+J43+M43+P43+S43+V43+Y43+AB43+AE43+AH43+AK43</f>
        <v>0</v>
      </c>
      <c r="AJ45" s="239"/>
      <c r="AK45" s="240"/>
      <c r="AL45" s="3"/>
      <c r="AM45" s="29"/>
    </row>
    <row r="46" spans="1:49" ht="12.75" customHeight="1" x14ac:dyDescent="0.25">
      <c r="A46" s="48"/>
      <c r="B46" s="131" t="s">
        <v>33</v>
      </c>
      <c r="C46" s="177"/>
      <c r="D46" s="131"/>
      <c r="E46" s="131"/>
      <c r="F46" s="177"/>
      <c r="G46" s="131"/>
      <c r="H46" s="234"/>
      <c r="I46" s="234"/>
      <c r="J46" s="235"/>
      <c r="K46" s="235"/>
      <c r="L46" s="235"/>
      <c r="M46" s="235"/>
      <c r="N46" s="235"/>
      <c r="O46" s="235"/>
      <c r="P46" s="235"/>
      <c r="Q46" s="235"/>
      <c r="R46" s="193"/>
      <c r="S46" s="64"/>
      <c r="T46" s="236"/>
      <c r="U46" s="236"/>
      <c r="V46" s="236"/>
      <c r="W46" s="236"/>
      <c r="X46" s="236"/>
      <c r="Y46" s="236"/>
      <c r="Z46" s="236"/>
      <c r="AA46" s="236"/>
      <c r="AB46" s="236"/>
      <c r="AC46" s="236"/>
      <c r="AD46" s="236"/>
      <c r="AE46" s="236"/>
      <c r="AF46" s="236"/>
      <c r="AG46" s="236"/>
      <c r="AH46" s="236"/>
      <c r="AI46" s="237"/>
      <c r="AJ46" s="237"/>
      <c r="AK46" s="237"/>
      <c r="AL46" s="3"/>
      <c r="AM46" s="29"/>
    </row>
    <row r="47" spans="1:49" ht="12" customHeight="1" x14ac:dyDescent="0.25">
      <c r="M47" s="67"/>
      <c r="N47" s="66"/>
      <c r="O47" s="66"/>
      <c r="P47" s="66"/>
      <c r="Q47" s="63"/>
      <c r="R47" s="63"/>
      <c r="S47" s="63"/>
      <c r="T47" s="63"/>
      <c r="U47" s="63"/>
    </row>
    <row r="48" spans="1:49" ht="12" customHeight="1" x14ac:dyDescent="0.25">
      <c r="M48" s="67"/>
      <c r="N48" s="66"/>
      <c r="O48" s="66"/>
      <c r="P48" s="66"/>
      <c r="Q48" s="63"/>
      <c r="R48" s="63"/>
      <c r="S48" s="63"/>
      <c r="T48" s="63"/>
      <c r="U48" s="63"/>
    </row>
    <row r="49" spans="13:21" ht="12" customHeight="1" x14ac:dyDescent="0.25">
      <c r="M49" s="67"/>
      <c r="N49" s="66"/>
      <c r="O49" s="66"/>
      <c r="P49" s="66"/>
      <c r="Q49" s="63"/>
      <c r="R49" s="63"/>
      <c r="S49" s="63"/>
      <c r="T49" s="63"/>
      <c r="U49" s="63"/>
    </row>
    <row r="50" spans="13:21" ht="12" customHeight="1" x14ac:dyDescent="0.25">
      <c r="M50" s="67"/>
      <c r="N50" s="66"/>
      <c r="O50" s="66"/>
      <c r="P50" s="66"/>
      <c r="Q50" s="63"/>
      <c r="R50" s="63"/>
      <c r="S50" s="63"/>
      <c r="T50" s="63"/>
      <c r="U50" s="63"/>
    </row>
  </sheetData>
  <sheetProtection password="D01E" sheet="1" objects="1" scenarios="1"/>
  <mergeCells count="42">
    <mergeCell ref="B45:G45"/>
    <mergeCell ref="AF10:AH10"/>
    <mergeCell ref="AI10:AK10"/>
    <mergeCell ref="E41:E42"/>
    <mergeCell ref="G41:G42"/>
    <mergeCell ref="T44:AH44"/>
    <mergeCell ref="AI44:AK44"/>
    <mergeCell ref="B10:D10"/>
    <mergeCell ref="E10:G10"/>
    <mergeCell ref="H10:J10"/>
    <mergeCell ref="K10:M10"/>
    <mergeCell ref="N10:P10"/>
    <mergeCell ref="Q10:S10"/>
    <mergeCell ref="T10:V10"/>
    <mergeCell ref="W10:Y10"/>
    <mergeCell ref="Z10:AB10"/>
    <mergeCell ref="B9:AK9"/>
    <mergeCell ref="AC10:AE10"/>
    <mergeCell ref="P6:AC6"/>
    <mergeCell ref="AE6:AK6"/>
    <mergeCell ref="J7:M7"/>
    <mergeCell ref="H46:Q46"/>
    <mergeCell ref="T46:AH46"/>
    <mergeCell ref="AI46:AK46"/>
    <mergeCell ref="AI45:AK45"/>
    <mergeCell ref="T45:AH45"/>
    <mergeCell ref="H45:Q45"/>
    <mergeCell ref="AE3:AK3"/>
    <mergeCell ref="AE2:AK2"/>
    <mergeCell ref="AE7:AK7"/>
    <mergeCell ref="AB4:AE4"/>
    <mergeCell ref="AB5:AE5"/>
    <mergeCell ref="AH4:AK4"/>
    <mergeCell ref="AH5:AK5"/>
    <mergeCell ref="J2:M2"/>
    <mergeCell ref="J3:M3"/>
    <mergeCell ref="J4:M4"/>
    <mergeCell ref="P2:AB2"/>
    <mergeCell ref="P7:AB7"/>
    <mergeCell ref="P3:AC3"/>
    <mergeCell ref="J5:M5"/>
    <mergeCell ref="J6:M6"/>
  </mergeCells>
  <pageMargins left="0.23622047244094491" right="0.23622047244094491" top="0.74803149606299213" bottom="0.74803149606299213" header="0.31496062992125984" footer="0.31496062992125984"/>
  <pageSetup paperSize="9" orientation="landscape" r:id="rId1"/>
  <headerFooter>
    <oddHeader>&amp;L&amp;"Arial,Regular"&amp;G&amp;R&amp;"Arial,Regular"Registre annuel relatif à l'enregistrement de la fréquence de déversement des ouvrages de délestage 
&amp;9(conformément à l'autorisation selon la loi modifiée du 19 décembre 2008 relative à l'eau)</oddHeader>
    <oddFooter>&amp;L&amp;"Arial,Normal"Signature:</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91"/>
  <sheetViews>
    <sheetView zoomScaleNormal="100" workbookViewId="0">
      <pane ySplit="16" topLeftCell="A17" activePane="bottomLeft" state="frozen"/>
      <selection pane="bottomLeft" activeCell="U25" sqref="U25"/>
    </sheetView>
  </sheetViews>
  <sheetFormatPr defaultRowHeight="12.75" x14ac:dyDescent="0.2"/>
  <cols>
    <col min="1" max="1" width="2.7109375" style="25" customWidth="1"/>
    <col min="2" max="2" width="5.7109375" style="24" customWidth="1"/>
    <col min="3" max="3" width="4.7109375" style="23" customWidth="1"/>
    <col min="4" max="5" width="8.7109375" style="23" customWidth="1"/>
    <col min="6" max="6" width="8.7109375" style="24" customWidth="1"/>
    <col min="7" max="7" width="13.7109375" style="24" bestFit="1" customWidth="1"/>
    <col min="8" max="9" width="8.7109375" style="23" customWidth="1"/>
    <col min="10" max="10" width="8.7109375" style="24" customWidth="1"/>
    <col min="11" max="11" width="13.7109375" style="24" bestFit="1" customWidth="1"/>
    <col min="12" max="13" width="8.7109375" style="23" customWidth="1"/>
    <col min="14" max="14" width="8.7109375" style="24" customWidth="1"/>
    <col min="15" max="15" width="13.7109375" style="24" bestFit="1" customWidth="1"/>
    <col min="16" max="16" width="3.7109375" style="28" customWidth="1"/>
    <col min="17" max="17" width="13.7109375" style="27" customWidth="1"/>
    <col min="18" max="18" width="2.85546875" style="25" customWidth="1"/>
    <col min="19" max="19" width="9.85546875" style="25" bestFit="1" customWidth="1"/>
    <col min="20" max="16384" width="9.140625" style="25"/>
  </cols>
  <sheetData>
    <row r="1" spans="1:18" ht="12.75" customHeight="1" x14ac:dyDescent="0.2">
      <c r="A1" s="21"/>
      <c r="B1" s="20"/>
      <c r="C1" s="19"/>
      <c r="D1" s="19"/>
      <c r="E1" s="19"/>
      <c r="F1" s="20"/>
      <c r="G1" s="20"/>
      <c r="H1" s="19"/>
      <c r="I1" s="19"/>
      <c r="J1" s="20"/>
      <c r="K1" s="20"/>
      <c r="L1" s="19"/>
      <c r="M1" s="19"/>
      <c r="N1" s="20"/>
      <c r="O1" s="20"/>
      <c r="P1" s="2"/>
      <c r="Q1" s="1"/>
      <c r="R1" s="21"/>
    </row>
    <row r="2" spans="1:18" ht="12.75" customHeight="1" x14ac:dyDescent="0.25">
      <c r="A2" s="21"/>
      <c r="B2" s="304" t="s">
        <v>63</v>
      </c>
      <c r="C2" s="304"/>
      <c r="D2" s="304"/>
      <c r="E2" s="304"/>
      <c r="F2" s="304"/>
      <c r="G2" s="304"/>
      <c r="H2" s="304"/>
      <c r="I2" s="304"/>
      <c r="J2" s="304"/>
      <c r="K2" s="304"/>
      <c r="L2" s="304"/>
      <c r="M2" s="304"/>
      <c r="N2" s="304"/>
      <c r="O2" s="304"/>
      <c r="P2" s="115"/>
      <c r="Q2" s="1"/>
      <c r="R2" s="21"/>
    </row>
    <row r="3" spans="1:18" ht="12.75" customHeight="1" x14ac:dyDescent="0.2">
      <c r="A3" s="21"/>
      <c r="B3" s="20"/>
      <c r="C3" s="19"/>
      <c r="D3" s="19"/>
      <c r="E3" s="19"/>
      <c r="F3" s="20"/>
      <c r="G3" s="20"/>
      <c r="H3" s="19"/>
      <c r="I3" s="19"/>
      <c r="J3" s="20"/>
      <c r="K3" s="20"/>
      <c r="L3" s="19"/>
      <c r="M3" s="19"/>
      <c r="N3" s="20"/>
      <c r="O3" s="20"/>
      <c r="P3" s="2"/>
      <c r="Q3" s="1"/>
      <c r="R3" s="21"/>
    </row>
    <row r="4" spans="1:18" ht="12.75" customHeight="1" x14ac:dyDescent="0.25">
      <c r="A4" s="21"/>
      <c r="B4" s="227" t="s">
        <v>60</v>
      </c>
      <c r="C4" s="309"/>
      <c r="D4" s="309"/>
      <c r="E4" s="309"/>
      <c r="F4" s="278" t="str">
        <f>IF('Volet 1'!J2=0,"",'Volet 1'!J2)</f>
        <v/>
      </c>
      <c r="G4" s="278"/>
      <c r="H4" s="85"/>
      <c r="I4" s="314" t="s">
        <v>30</v>
      </c>
      <c r="J4" s="300"/>
      <c r="K4" s="300"/>
      <c r="L4" s="300"/>
      <c r="M4" s="300"/>
      <c r="N4" s="300"/>
      <c r="O4" s="278" t="str">
        <f>IF('Volet 1'!AE2=0,"",'Volet 1'!AE2)</f>
        <v/>
      </c>
      <c r="P4" s="278"/>
      <c r="Q4" s="278"/>
      <c r="R4" s="21"/>
    </row>
    <row r="5" spans="1:18" ht="12.75" customHeight="1" x14ac:dyDescent="0.25">
      <c r="A5" s="21"/>
      <c r="B5" s="227" t="s">
        <v>0</v>
      </c>
      <c r="C5" s="309"/>
      <c r="D5" s="309"/>
      <c r="E5" s="309"/>
      <c r="F5" s="278" t="str">
        <f>IF('Volet 1'!J3=0,"",'Volet 1'!J3)</f>
        <v/>
      </c>
      <c r="G5" s="278"/>
      <c r="H5" s="86"/>
      <c r="I5" s="187" t="s">
        <v>3</v>
      </c>
      <c r="J5" s="186"/>
      <c r="K5" s="186"/>
      <c r="L5" s="186"/>
      <c r="M5" s="120"/>
      <c r="N5" s="87"/>
      <c r="O5" s="159" t="str">
        <f>IF('Volet 1'!AB4=0,"",'Volet 1'!AB4)</f>
        <v/>
      </c>
      <c r="P5" s="161"/>
      <c r="Q5" s="159" t="str">
        <f>IF('Volet 1'!AH4=0,"",'Volet 1'!AH4)</f>
        <v/>
      </c>
      <c r="R5" s="21"/>
    </row>
    <row r="6" spans="1:18" ht="12.75" customHeight="1" x14ac:dyDescent="0.25">
      <c r="A6" s="21"/>
      <c r="B6" s="227" t="s">
        <v>27</v>
      </c>
      <c r="C6" s="309"/>
      <c r="D6" s="309"/>
      <c r="E6" s="309"/>
      <c r="F6" s="278" t="str">
        <f>IF('Volet 1'!J4=0,"",'Volet 1'!J4)</f>
        <v/>
      </c>
      <c r="G6" s="278"/>
      <c r="H6" s="86"/>
      <c r="I6" s="299" t="s">
        <v>4</v>
      </c>
      <c r="J6" s="300"/>
      <c r="K6" s="300"/>
      <c r="L6" s="300"/>
      <c r="M6" s="120"/>
      <c r="N6" s="87"/>
      <c r="O6" s="160" t="str">
        <f>IF('Volet 1'!AB5=0,"",'Volet 1'!AB5)</f>
        <v/>
      </c>
      <c r="P6" s="161"/>
      <c r="Q6" s="160" t="str">
        <f>IF('Volet 1'!AH5=0,"",'Volet 1'!AH5)</f>
        <v/>
      </c>
      <c r="R6" s="21"/>
    </row>
    <row r="7" spans="1:18" ht="12.75" customHeight="1" x14ac:dyDescent="0.25">
      <c r="A7" s="21"/>
      <c r="B7" s="227" t="s">
        <v>2</v>
      </c>
      <c r="C7" s="309"/>
      <c r="D7" s="309"/>
      <c r="E7" s="309"/>
      <c r="F7" s="278" t="str">
        <f>IF('Volet 1'!J5=0,"",'Volet 1'!J5)</f>
        <v/>
      </c>
      <c r="G7" s="278"/>
      <c r="H7" s="86"/>
      <c r="I7" s="299" t="s">
        <v>69</v>
      </c>
      <c r="J7" s="300"/>
      <c r="K7" s="300"/>
      <c r="L7" s="300"/>
      <c r="M7" s="120"/>
      <c r="N7" s="87"/>
      <c r="O7" s="173"/>
      <c r="P7" s="4" t="s">
        <v>36</v>
      </c>
      <c r="Q7" s="4"/>
      <c r="R7" s="21"/>
    </row>
    <row r="8" spans="1:18" ht="12.75" customHeight="1" x14ac:dyDescent="0.25">
      <c r="A8" s="21"/>
      <c r="B8" s="227" t="s">
        <v>1</v>
      </c>
      <c r="C8" s="309"/>
      <c r="D8" s="309"/>
      <c r="E8" s="309"/>
      <c r="F8" s="278" t="str">
        <f>IF('Volet 1'!J6=0,"",'Volet 1'!J6)</f>
        <v/>
      </c>
      <c r="G8" s="278"/>
      <c r="H8" s="86"/>
      <c r="I8" s="312" t="s">
        <v>85</v>
      </c>
      <c r="J8" s="313"/>
      <c r="K8" s="313"/>
      <c r="L8" s="313"/>
      <c r="M8" s="188"/>
      <c r="N8" s="87"/>
      <c r="O8" s="174"/>
      <c r="P8" s="4" t="s">
        <v>71</v>
      </c>
      <c r="Q8" s="4"/>
      <c r="R8" s="21"/>
    </row>
    <row r="9" spans="1:18" ht="12.75" customHeight="1" x14ac:dyDescent="0.25">
      <c r="A9" s="21"/>
      <c r="B9" s="227" t="s">
        <v>5</v>
      </c>
      <c r="C9" s="309"/>
      <c r="D9" s="309"/>
      <c r="E9" s="309"/>
      <c r="F9" s="278" t="str">
        <f>IF('Volet 1'!J7=0,"",'Volet 1'!J7)</f>
        <v/>
      </c>
      <c r="G9" s="278"/>
      <c r="H9" s="86"/>
      <c r="I9" s="299" t="s">
        <v>70</v>
      </c>
      <c r="J9" s="300"/>
      <c r="K9" s="300"/>
      <c r="L9" s="300"/>
      <c r="M9" s="186"/>
      <c r="N9" s="186"/>
      <c r="O9" s="174"/>
      <c r="P9" s="4" t="s">
        <v>72</v>
      </c>
      <c r="Q9" s="4"/>
      <c r="R9" s="21"/>
    </row>
    <row r="10" spans="1:18" ht="12.75" customHeight="1" x14ac:dyDescent="0.25">
      <c r="A10" s="21"/>
      <c r="B10" s="297" t="s">
        <v>76</v>
      </c>
      <c r="C10" s="298"/>
      <c r="D10" s="298"/>
      <c r="E10" s="298"/>
      <c r="F10" s="301" t="str">
        <f>IF('Volet 1'!AE3=0,"",'Volet 1'!AE3)</f>
        <v/>
      </c>
      <c r="G10" s="302"/>
      <c r="H10" s="86"/>
      <c r="I10" s="299" t="s">
        <v>78</v>
      </c>
      <c r="J10" s="300"/>
      <c r="K10" s="300"/>
      <c r="L10" s="300"/>
      <c r="M10" s="186"/>
      <c r="N10" s="186"/>
      <c r="O10" s="173"/>
      <c r="P10" s="4" t="s">
        <v>67</v>
      </c>
      <c r="Q10" s="4"/>
      <c r="R10" s="21"/>
    </row>
    <row r="11" spans="1:18" ht="12.75" customHeight="1" x14ac:dyDescent="0.25">
      <c r="A11" s="21"/>
      <c r="B11" s="297"/>
      <c r="C11" s="303"/>
      <c r="D11" s="303"/>
      <c r="E11" s="303"/>
      <c r="F11" s="4"/>
      <c r="G11" s="86"/>
      <c r="H11" s="25"/>
      <c r="I11" s="293" t="s">
        <v>81</v>
      </c>
      <c r="J11" s="294"/>
      <c r="K11" s="294"/>
      <c r="L11" s="294"/>
      <c r="M11" s="294"/>
      <c r="N11" s="294"/>
      <c r="O11" s="292" t="str">
        <f>IF('Volet 1'!AE6=0,"",'Volet 1'!AE6)</f>
        <v/>
      </c>
      <c r="P11" s="292"/>
      <c r="Q11" s="292"/>
      <c r="R11" s="21"/>
    </row>
    <row r="12" spans="1:18" ht="12.75" customHeight="1" x14ac:dyDescent="0.25">
      <c r="A12" s="21"/>
      <c r="B12" s="297"/>
      <c r="C12" s="303"/>
      <c r="D12" s="303"/>
      <c r="E12" s="303"/>
      <c r="F12" s="310"/>
      <c r="G12" s="310"/>
      <c r="H12" s="86"/>
      <c r="I12" s="299" t="s">
        <v>28</v>
      </c>
      <c r="J12" s="300"/>
      <c r="K12" s="300"/>
      <c r="L12" s="300"/>
      <c r="M12" s="300"/>
      <c r="N12" s="300"/>
      <c r="O12" s="311" t="str">
        <f>IF('Volet 1'!AE7=0,"",'Volet 1'!AE7)</f>
        <v/>
      </c>
      <c r="P12" s="311"/>
      <c r="Q12" s="311"/>
      <c r="R12" s="21"/>
    </row>
    <row r="13" spans="1:18" ht="12.75" customHeight="1" thickBot="1" x14ac:dyDescent="0.25">
      <c r="A13" s="21"/>
      <c r="B13" s="20"/>
      <c r="C13" s="19"/>
      <c r="D13" s="19"/>
      <c r="E13" s="19"/>
      <c r="F13" s="20"/>
      <c r="G13" s="20"/>
      <c r="H13" s="19"/>
      <c r="I13" s="19"/>
      <c r="J13" s="20"/>
      <c r="K13" s="20"/>
      <c r="L13" s="19"/>
      <c r="M13" s="19"/>
      <c r="N13" s="20"/>
      <c r="O13" s="20"/>
      <c r="P13" s="2"/>
      <c r="Q13" s="1"/>
      <c r="R13" s="21"/>
    </row>
    <row r="14" spans="1:18" s="26" customFormat="1" ht="24.75" customHeight="1" x14ac:dyDescent="0.2">
      <c r="A14" s="7"/>
      <c r="B14" s="305" t="s">
        <v>34</v>
      </c>
      <c r="C14" s="306"/>
      <c r="D14" s="281" t="s">
        <v>75</v>
      </c>
      <c r="E14" s="282"/>
      <c r="F14" s="282"/>
      <c r="G14" s="283"/>
      <c r="H14" s="281" t="s">
        <v>25</v>
      </c>
      <c r="I14" s="282"/>
      <c r="J14" s="282"/>
      <c r="K14" s="283"/>
      <c r="L14" s="281" t="s">
        <v>29</v>
      </c>
      <c r="M14" s="282"/>
      <c r="N14" s="282"/>
      <c r="O14" s="283"/>
      <c r="P14" s="272" t="s">
        <v>73</v>
      </c>
      <c r="Q14" s="273"/>
      <c r="R14" s="7"/>
    </row>
    <row r="15" spans="1:18" s="26" customFormat="1" ht="24" customHeight="1" x14ac:dyDescent="0.2">
      <c r="A15" s="7"/>
      <c r="B15" s="307"/>
      <c r="C15" s="308"/>
      <c r="D15" s="135" t="s">
        <v>64</v>
      </c>
      <c r="E15" s="80" t="s">
        <v>65</v>
      </c>
      <c r="F15" s="40" t="s">
        <v>21</v>
      </c>
      <c r="G15" s="73" t="s">
        <v>66</v>
      </c>
      <c r="H15" s="135" t="s">
        <v>64</v>
      </c>
      <c r="I15" s="80" t="s">
        <v>65</v>
      </c>
      <c r="J15" s="40" t="s">
        <v>21</v>
      </c>
      <c r="K15" s="83" t="s">
        <v>68</v>
      </c>
      <c r="L15" s="135" t="s">
        <v>64</v>
      </c>
      <c r="M15" s="80" t="s">
        <v>65</v>
      </c>
      <c r="N15" s="40" t="s">
        <v>21</v>
      </c>
      <c r="O15" s="83" t="s">
        <v>68</v>
      </c>
      <c r="P15" s="274"/>
      <c r="Q15" s="275"/>
      <c r="R15" s="7"/>
    </row>
    <row r="16" spans="1:18" s="26" customFormat="1" ht="15.75" thickBot="1" x14ac:dyDescent="0.25">
      <c r="A16" s="7"/>
      <c r="B16" s="74" t="s">
        <v>61</v>
      </c>
      <c r="C16" s="75" t="s">
        <v>62</v>
      </c>
      <c r="D16" s="79" t="s">
        <v>23</v>
      </c>
      <c r="E16" s="81" t="s">
        <v>23</v>
      </c>
      <c r="F16" s="82" t="s">
        <v>23</v>
      </c>
      <c r="G16" s="76" t="s">
        <v>67</v>
      </c>
      <c r="H16" s="79" t="s">
        <v>23</v>
      </c>
      <c r="I16" s="81" t="s">
        <v>23</v>
      </c>
      <c r="J16" s="82" t="s">
        <v>23</v>
      </c>
      <c r="K16" s="84" t="s">
        <v>36</v>
      </c>
      <c r="L16" s="79" t="s">
        <v>23</v>
      </c>
      <c r="M16" s="81" t="s">
        <v>23</v>
      </c>
      <c r="N16" s="82" t="s">
        <v>23</v>
      </c>
      <c r="O16" s="84" t="s">
        <v>36</v>
      </c>
      <c r="P16" s="276" t="s">
        <v>36</v>
      </c>
      <c r="Q16" s="277"/>
      <c r="R16" s="7"/>
    </row>
    <row r="17" spans="1:19" s="26" customFormat="1" ht="10.5" customHeight="1" x14ac:dyDescent="0.2">
      <c r="A17" s="7"/>
      <c r="B17" s="287" t="s">
        <v>9</v>
      </c>
      <c r="C17" s="124">
        <v>43831</v>
      </c>
      <c r="D17" s="196"/>
      <c r="E17" s="196"/>
      <c r="F17" s="196"/>
      <c r="G17" s="125"/>
      <c r="H17" s="196"/>
      <c r="I17" s="196"/>
      <c r="J17" s="196"/>
      <c r="K17" s="126"/>
      <c r="L17" s="196"/>
      <c r="M17" s="196"/>
      <c r="N17" s="196"/>
      <c r="O17" s="126"/>
      <c r="P17" s="263">
        <f>K17+O17</f>
        <v>0</v>
      </c>
      <c r="Q17" s="264"/>
      <c r="R17" s="7"/>
    </row>
    <row r="18" spans="1:19" s="26" customFormat="1" ht="10.5" customHeight="1" x14ac:dyDescent="0.2">
      <c r="A18" s="7"/>
      <c r="B18" s="285"/>
      <c r="C18" s="77">
        <v>43832</v>
      </c>
      <c r="D18" s="197"/>
      <c r="E18" s="197"/>
      <c r="F18" s="197"/>
      <c r="G18" s="91"/>
      <c r="H18" s="197"/>
      <c r="I18" s="197"/>
      <c r="J18" s="197"/>
      <c r="K18" s="90"/>
      <c r="L18" s="197"/>
      <c r="M18" s="197"/>
      <c r="N18" s="197"/>
      <c r="O18" s="90"/>
      <c r="P18" s="257">
        <f>K18+O18</f>
        <v>0</v>
      </c>
      <c r="Q18" s="258"/>
      <c r="R18" s="7"/>
      <c r="S18" s="33"/>
    </row>
    <row r="19" spans="1:19" s="26" customFormat="1" ht="10.5" customHeight="1" x14ac:dyDescent="0.2">
      <c r="A19" s="7"/>
      <c r="B19" s="285"/>
      <c r="C19" s="77">
        <v>43833</v>
      </c>
      <c r="D19" s="197"/>
      <c r="E19" s="197"/>
      <c r="F19" s="197"/>
      <c r="G19" s="91"/>
      <c r="H19" s="197"/>
      <c r="I19" s="197"/>
      <c r="J19" s="197"/>
      <c r="K19" s="90"/>
      <c r="L19" s="197"/>
      <c r="M19" s="197"/>
      <c r="N19" s="197"/>
      <c r="O19" s="90"/>
      <c r="P19" s="257">
        <f t="shared" ref="P19:P82" si="0">K19+O19</f>
        <v>0</v>
      </c>
      <c r="Q19" s="258"/>
      <c r="R19" s="7"/>
      <c r="S19" s="33"/>
    </row>
    <row r="20" spans="1:19" s="26" customFormat="1" ht="10.5" customHeight="1" x14ac:dyDescent="0.2">
      <c r="A20" s="7"/>
      <c r="B20" s="285"/>
      <c r="C20" s="77">
        <v>43834</v>
      </c>
      <c r="D20" s="197"/>
      <c r="E20" s="197"/>
      <c r="F20" s="197"/>
      <c r="G20" s="91"/>
      <c r="H20" s="197"/>
      <c r="I20" s="197"/>
      <c r="J20" s="197"/>
      <c r="K20" s="90"/>
      <c r="L20" s="197"/>
      <c r="M20" s="197"/>
      <c r="N20" s="197"/>
      <c r="O20" s="90"/>
      <c r="P20" s="257">
        <f t="shared" si="0"/>
        <v>0</v>
      </c>
      <c r="Q20" s="258"/>
      <c r="R20" s="88"/>
      <c r="S20" s="32"/>
    </row>
    <row r="21" spans="1:19" s="26" customFormat="1" ht="10.5" customHeight="1" x14ac:dyDescent="0.2">
      <c r="A21" s="7"/>
      <c r="B21" s="285"/>
      <c r="C21" s="77">
        <v>43835</v>
      </c>
      <c r="D21" s="197"/>
      <c r="E21" s="197"/>
      <c r="F21" s="197"/>
      <c r="G21" s="91"/>
      <c r="H21" s="197"/>
      <c r="I21" s="197"/>
      <c r="J21" s="197"/>
      <c r="K21" s="90"/>
      <c r="L21" s="197"/>
      <c r="M21" s="197"/>
      <c r="N21" s="197"/>
      <c r="O21" s="90"/>
      <c r="P21" s="257">
        <f t="shared" si="0"/>
        <v>0</v>
      </c>
      <c r="Q21" s="258"/>
      <c r="R21" s="7"/>
    </row>
    <row r="22" spans="1:19" s="26" customFormat="1" ht="10.5" customHeight="1" x14ac:dyDescent="0.2">
      <c r="A22" s="7"/>
      <c r="B22" s="285"/>
      <c r="C22" s="77">
        <v>43836</v>
      </c>
      <c r="D22" s="197"/>
      <c r="E22" s="197"/>
      <c r="F22" s="197"/>
      <c r="G22" s="91"/>
      <c r="H22" s="197"/>
      <c r="I22" s="197"/>
      <c r="J22" s="197"/>
      <c r="K22" s="90"/>
      <c r="L22" s="197"/>
      <c r="M22" s="197"/>
      <c r="N22" s="197"/>
      <c r="O22" s="90"/>
      <c r="P22" s="257">
        <f t="shared" si="0"/>
        <v>0</v>
      </c>
      <c r="Q22" s="258"/>
      <c r="R22" s="7"/>
    </row>
    <row r="23" spans="1:19" s="26" customFormat="1" ht="10.5" customHeight="1" x14ac:dyDescent="0.2">
      <c r="A23" s="7"/>
      <c r="B23" s="285"/>
      <c r="C23" s="77">
        <v>43837</v>
      </c>
      <c r="D23" s="197"/>
      <c r="E23" s="197"/>
      <c r="F23" s="197"/>
      <c r="G23" s="91"/>
      <c r="H23" s="197"/>
      <c r="I23" s="197"/>
      <c r="J23" s="197"/>
      <c r="K23" s="90"/>
      <c r="L23" s="197"/>
      <c r="M23" s="197"/>
      <c r="N23" s="197"/>
      <c r="O23" s="90"/>
      <c r="P23" s="257">
        <f t="shared" si="0"/>
        <v>0</v>
      </c>
      <c r="Q23" s="258"/>
      <c r="R23" s="7"/>
    </row>
    <row r="24" spans="1:19" s="26" customFormat="1" ht="10.5" customHeight="1" x14ac:dyDescent="0.2">
      <c r="A24" s="7"/>
      <c r="B24" s="285"/>
      <c r="C24" s="77">
        <v>43838</v>
      </c>
      <c r="D24" s="197"/>
      <c r="E24" s="197"/>
      <c r="F24" s="197"/>
      <c r="G24" s="91"/>
      <c r="H24" s="197"/>
      <c r="I24" s="197"/>
      <c r="J24" s="197"/>
      <c r="K24" s="90"/>
      <c r="L24" s="197"/>
      <c r="M24" s="197"/>
      <c r="N24" s="197"/>
      <c r="O24" s="90"/>
      <c r="P24" s="257">
        <f t="shared" si="0"/>
        <v>0</v>
      </c>
      <c r="Q24" s="258"/>
      <c r="R24" s="7"/>
    </row>
    <row r="25" spans="1:19" s="26" customFormat="1" ht="10.5" customHeight="1" x14ac:dyDescent="0.2">
      <c r="A25" s="7"/>
      <c r="B25" s="285"/>
      <c r="C25" s="77">
        <v>43839</v>
      </c>
      <c r="D25" s="197"/>
      <c r="E25" s="197"/>
      <c r="F25" s="197"/>
      <c r="G25" s="91"/>
      <c r="H25" s="197"/>
      <c r="I25" s="197"/>
      <c r="J25" s="197"/>
      <c r="K25" s="90"/>
      <c r="L25" s="197"/>
      <c r="M25" s="197"/>
      <c r="N25" s="197"/>
      <c r="O25" s="90"/>
      <c r="P25" s="257">
        <f t="shared" si="0"/>
        <v>0</v>
      </c>
      <c r="Q25" s="258"/>
      <c r="R25" s="7"/>
    </row>
    <row r="26" spans="1:19" s="26" customFormat="1" ht="10.5" customHeight="1" x14ac:dyDescent="0.2">
      <c r="A26" s="7"/>
      <c r="B26" s="285"/>
      <c r="C26" s="77">
        <v>43840</v>
      </c>
      <c r="D26" s="197"/>
      <c r="E26" s="197"/>
      <c r="F26" s="197"/>
      <c r="G26" s="91"/>
      <c r="H26" s="197"/>
      <c r="I26" s="197"/>
      <c r="J26" s="197"/>
      <c r="K26" s="90"/>
      <c r="L26" s="197"/>
      <c r="M26" s="197"/>
      <c r="N26" s="197"/>
      <c r="O26" s="90"/>
      <c r="P26" s="257">
        <f t="shared" si="0"/>
        <v>0</v>
      </c>
      <c r="Q26" s="258"/>
      <c r="R26" s="7"/>
    </row>
    <row r="27" spans="1:19" s="26" customFormat="1" ht="10.5" customHeight="1" x14ac:dyDescent="0.2">
      <c r="A27" s="7"/>
      <c r="B27" s="285"/>
      <c r="C27" s="77">
        <v>43841</v>
      </c>
      <c r="D27" s="197"/>
      <c r="E27" s="197"/>
      <c r="F27" s="197"/>
      <c r="G27" s="91"/>
      <c r="H27" s="197"/>
      <c r="I27" s="197"/>
      <c r="J27" s="197"/>
      <c r="K27" s="90"/>
      <c r="L27" s="197"/>
      <c r="M27" s="197"/>
      <c r="N27" s="197"/>
      <c r="O27" s="90"/>
      <c r="P27" s="257">
        <f t="shared" si="0"/>
        <v>0</v>
      </c>
      <c r="Q27" s="258"/>
      <c r="R27" s="7"/>
    </row>
    <row r="28" spans="1:19" s="26" customFormat="1" ht="10.5" customHeight="1" x14ac:dyDescent="0.2">
      <c r="A28" s="7"/>
      <c r="B28" s="285"/>
      <c r="C28" s="77">
        <v>43842</v>
      </c>
      <c r="D28" s="197"/>
      <c r="E28" s="197"/>
      <c r="F28" s="197"/>
      <c r="G28" s="91"/>
      <c r="H28" s="197"/>
      <c r="I28" s="197"/>
      <c r="J28" s="197"/>
      <c r="K28" s="90"/>
      <c r="L28" s="197"/>
      <c r="M28" s="197"/>
      <c r="N28" s="197"/>
      <c r="O28" s="90"/>
      <c r="P28" s="257">
        <f t="shared" si="0"/>
        <v>0</v>
      </c>
      <c r="Q28" s="258"/>
      <c r="R28" s="7"/>
    </row>
    <row r="29" spans="1:19" s="26" customFormat="1" ht="10.5" customHeight="1" x14ac:dyDescent="0.2">
      <c r="A29" s="7"/>
      <c r="B29" s="285"/>
      <c r="C29" s="77">
        <v>43843</v>
      </c>
      <c r="D29" s="197"/>
      <c r="E29" s="197"/>
      <c r="F29" s="197"/>
      <c r="G29" s="91"/>
      <c r="H29" s="197"/>
      <c r="I29" s="197"/>
      <c r="J29" s="197"/>
      <c r="K29" s="90"/>
      <c r="L29" s="197"/>
      <c r="M29" s="197"/>
      <c r="N29" s="197"/>
      <c r="O29" s="90"/>
      <c r="P29" s="257">
        <f t="shared" si="0"/>
        <v>0</v>
      </c>
      <c r="Q29" s="258"/>
      <c r="R29" s="7"/>
    </row>
    <row r="30" spans="1:19" s="26" customFormat="1" ht="10.5" customHeight="1" x14ac:dyDescent="0.2">
      <c r="A30" s="7"/>
      <c r="B30" s="285"/>
      <c r="C30" s="77">
        <v>43844</v>
      </c>
      <c r="D30" s="197"/>
      <c r="E30" s="197"/>
      <c r="F30" s="197"/>
      <c r="G30" s="91"/>
      <c r="H30" s="197"/>
      <c r="I30" s="197"/>
      <c r="J30" s="197"/>
      <c r="K30" s="90"/>
      <c r="L30" s="197"/>
      <c r="M30" s="197"/>
      <c r="N30" s="197"/>
      <c r="O30" s="90"/>
      <c r="P30" s="257">
        <f t="shared" si="0"/>
        <v>0</v>
      </c>
      <c r="Q30" s="258"/>
      <c r="R30" s="7"/>
    </row>
    <row r="31" spans="1:19" s="26" customFormat="1" ht="10.5" customHeight="1" x14ac:dyDescent="0.2">
      <c r="A31" s="7"/>
      <c r="B31" s="285"/>
      <c r="C31" s="77">
        <v>43845</v>
      </c>
      <c r="D31" s="197"/>
      <c r="E31" s="197"/>
      <c r="F31" s="197"/>
      <c r="G31" s="91"/>
      <c r="H31" s="197"/>
      <c r="I31" s="197"/>
      <c r="J31" s="197"/>
      <c r="K31" s="90"/>
      <c r="L31" s="197"/>
      <c r="M31" s="197"/>
      <c r="N31" s="197"/>
      <c r="O31" s="90"/>
      <c r="P31" s="257">
        <f t="shared" si="0"/>
        <v>0</v>
      </c>
      <c r="Q31" s="258"/>
      <c r="R31" s="7"/>
    </row>
    <row r="32" spans="1:19" s="26" customFormat="1" ht="10.5" customHeight="1" x14ac:dyDescent="0.2">
      <c r="A32" s="7"/>
      <c r="B32" s="285"/>
      <c r="C32" s="77">
        <v>43846</v>
      </c>
      <c r="D32" s="197"/>
      <c r="E32" s="197"/>
      <c r="F32" s="197"/>
      <c r="G32" s="91"/>
      <c r="H32" s="197"/>
      <c r="I32" s="197"/>
      <c r="J32" s="197"/>
      <c r="K32" s="90"/>
      <c r="L32" s="197"/>
      <c r="M32" s="197"/>
      <c r="N32" s="197"/>
      <c r="O32" s="90"/>
      <c r="P32" s="257">
        <f t="shared" si="0"/>
        <v>0</v>
      </c>
      <c r="Q32" s="258"/>
      <c r="R32" s="7"/>
    </row>
    <row r="33" spans="1:18" s="26" customFormat="1" ht="10.5" customHeight="1" x14ac:dyDescent="0.2">
      <c r="A33" s="7"/>
      <c r="B33" s="285"/>
      <c r="C33" s="77">
        <v>43847</v>
      </c>
      <c r="D33" s="197"/>
      <c r="E33" s="197"/>
      <c r="F33" s="197"/>
      <c r="G33" s="91"/>
      <c r="H33" s="197"/>
      <c r="I33" s="197"/>
      <c r="J33" s="197"/>
      <c r="K33" s="90"/>
      <c r="L33" s="197"/>
      <c r="M33" s="197"/>
      <c r="N33" s="197"/>
      <c r="O33" s="90"/>
      <c r="P33" s="257">
        <f t="shared" si="0"/>
        <v>0</v>
      </c>
      <c r="Q33" s="258"/>
      <c r="R33" s="7"/>
    </row>
    <row r="34" spans="1:18" s="26" customFormat="1" ht="10.5" customHeight="1" x14ac:dyDescent="0.2">
      <c r="A34" s="7"/>
      <c r="B34" s="285"/>
      <c r="C34" s="77">
        <v>43848</v>
      </c>
      <c r="D34" s="197"/>
      <c r="E34" s="197"/>
      <c r="F34" s="197"/>
      <c r="G34" s="91"/>
      <c r="H34" s="197"/>
      <c r="I34" s="197"/>
      <c r="J34" s="197"/>
      <c r="K34" s="90"/>
      <c r="L34" s="197"/>
      <c r="M34" s="197"/>
      <c r="N34" s="197"/>
      <c r="O34" s="90"/>
      <c r="P34" s="257">
        <f t="shared" si="0"/>
        <v>0</v>
      </c>
      <c r="Q34" s="258"/>
      <c r="R34" s="7"/>
    </row>
    <row r="35" spans="1:18" s="26" customFormat="1" ht="10.5" customHeight="1" x14ac:dyDescent="0.2">
      <c r="A35" s="7"/>
      <c r="B35" s="285"/>
      <c r="C35" s="77">
        <v>43849</v>
      </c>
      <c r="D35" s="197"/>
      <c r="E35" s="197"/>
      <c r="F35" s="197"/>
      <c r="G35" s="91"/>
      <c r="H35" s="197"/>
      <c r="I35" s="197"/>
      <c r="J35" s="197"/>
      <c r="K35" s="90"/>
      <c r="L35" s="197"/>
      <c r="M35" s="197"/>
      <c r="N35" s="197"/>
      <c r="O35" s="90"/>
      <c r="P35" s="257">
        <f t="shared" si="0"/>
        <v>0</v>
      </c>
      <c r="Q35" s="258"/>
      <c r="R35" s="7"/>
    </row>
    <row r="36" spans="1:18" s="26" customFormat="1" ht="10.5" customHeight="1" x14ac:dyDescent="0.2">
      <c r="A36" s="7"/>
      <c r="B36" s="285"/>
      <c r="C36" s="77">
        <v>43850</v>
      </c>
      <c r="D36" s="197"/>
      <c r="E36" s="197"/>
      <c r="F36" s="197"/>
      <c r="G36" s="91"/>
      <c r="H36" s="197"/>
      <c r="I36" s="197"/>
      <c r="J36" s="197"/>
      <c r="K36" s="90"/>
      <c r="L36" s="197"/>
      <c r="M36" s="197"/>
      <c r="N36" s="197"/>
      <c r="O36" s="90"/>
      <c r="P36" s="257">
        <f t="shared" si="0"/>
        <v>0</v>
      </c>
      <c r="Q36" s="258"/>
      <c r="R36" s="7"/>
    </row>
    <row r="37" spans="1:18" s="26" customFormat="1" ht="10.5" customHeight="1" x14ac:dyDescent="0.2">
      <c r="A37" s="7"/>
      <c r="B37" s="285"/>
      <c r="C37" s="77">
        <v>43851</v>
      </c>
      <c r="D37" s="197"/>
      <c r="E37" s="197"/>
      <c r="F37" s="197"/>
      <c r="G37" s="91"/>
      <c r="H37" s="197"/>
      <c r="I37" s="197"/>
      <c r="J37" s="197"/>
      <c r="K37" s="90"/>
      <c r="L37" s="197"/>
      <c r="M37" s="197"/>
      <c r="N37" s="197"/>
      <c r="O37" s="90"/>
      <c r="P37" s="257">
        <f t="shared" si="0"/>
        <v>0</v>
      </c>
      <c r="Q37" s="258"/>
      <c r="R37" s="7"/>
    </row>
    <row r="38" spans="1:18" s="26" customFormat="1" ht="10.5" customHeight="1" x14ac:dyDescent="0.2">
      <c r="A38" s="7"/>
      <c r="B38" s="285"/>
      <c r="C38" s="77">
        <v>43852</v>
      </c>
      <c r="D38" s="197"/>
      <c r="E38" s="197"/>
      <c r="F38" s="197"/>
      <c r="G38" s="91"/>
      <c r="H38" s="197"/>
      <c r="I38" s="197"/>
      <c r="J38" s="197"/>
      <c r="K38" s="90"/>
      <c r="L38" s="197"/>
      <c r="M38" s="197"/>
      <c r="N38" s="197"/>
      <c r="O38" s="90"/>
      <c r="P38" s="257">
        <f t="shared" si="0"/>
        <v>0</v>
      </c>
      <c r="Q38" s="258"/>
      <c r="R38" s="7"/>
    </row>
    <row r="39" spans="1:18" s="26" customFormat="1" ht="10.5" customHeight="1" x14ac:dyDescent="0.2">
      <c r="A39" s="7"/>
      <c r="B39" s="285"/>
      <c r="C39" s="77">
        <v>43853</v>
      </c>
      <c r="D39" s="197"/>
      <c r="E39" s="197"/>
      <c r="F39" s="197"/>
      <c r="G39" s="91"/>
      <c r="H39" s="197"/>
      <c r="I39" s="197"/>
      <c r="J39" s="197"/>
      <c r="K39" s="90"/>
      <c r="L39" s="197"/>
      <c r="M39" s="197"/>
      <c r="N39" s="197"/>
      <c r="O39" s="90"/>
      <c r="P39" s="257">
        <f t="shared" si="0"/>
        <v>0</v>
      </c>
      <c r="Q39" s="258"/>
      <c r="R39" s="7"/>
    </row>
    <row r="40" spans="1:18" s="26" customFormat="1" ht="10.5" customHeight="1" x14ac:dyDescent="0.2">
      <c r="A40" s="7"/>
      <c r="B40" s="285"/>
      <c r="C40" s="77">
        <v>43854</v>
      </c>
      <c r="D40" s="197"/>
      <c r="E40" s="197"/>
      <c r="F40" s="197"/>
      <c r="G40" s="91"/>
      <c r="H40" s="197"/>
      <c r="I40" s="197"/>
      <c r="J40" s="197"/>
      <c r="K40" s="90"/>
      <c r="L40" s="197"/>
      <c r="M40" s="197"/>
      <c r="N40" s="197"/>
      <c r="O40" s="90"/>
      <c r="P40" s="257">
        <f t="shared" si="0"/>
        <v>0</v>
      </c>
      <c r="Q40" s="258"/>
      <c r="R40" s="7"/>
    </row>
    <row r="41" spans="1:18" s="26" customFormat="1" ht="10.5" customHeight="1" x14ac:dyDescent="0.2">
      <c r="A41" s="7"/>
      <c r="B41" s="285"/>
      <c r="C41" s="77">
        <v>43855</v>
      </c>
      <c r="D41" s="197"/>
      <c r="E41" s="197"/>
      <c r="F41" s="197"/>
      <c r="G41" s="91"/>
      <c r="H41" s="197"/>
      <c r="I41" s="197"/>
      <c r="J41" s="197"/>
      <c r="K41" s="90"/>
      <c r="L41" s="197"/>
      <c r="M41" s="197"/>
      <c r="N41" s="197"/>
      <c r="O41" s="90"/>
      <c r="P41" s="257">
        <f t="shared" si="0"/>
        <v>0</v>
      </c>
      <c r="Q41" s="258"/>
      <c r="R41" s="7"/>
    </row>
    <row r="42" spans="1:18" s="26" customFormat="1" ht="10.5" customHeight="1" x14ac:dyDescent="0.2">
      <c r="A42" s="7"/>
      <c r="B42" s="285"/>
      <c r="C42" s="77">
        <v>43856</v>
      </c>
      <c r="D42" s="197"/>
      <c r="E42" s="197"/>
      <c r="F42" s="197"/>
      <c r="G42" s="91"/>
      <c r="H42" s="197"/>
      <c r="I42" s="197"/>
      <c r="J42" s="197"/>
      <c r="K42" s="90"/>
      <c r="L42" s="197"/>
      <c r="M42" s="197"/>
      <c r="N42" s="197"/>
      <c r="O42" s="90"/>
      <c r="P42" s="257">
        <f t="shared" si="0"/>
        <v>0</v>
      </c>
      <c r="Q42" s="258"/>
      <c r="R42" s="7"/>
    </row>
    <row r="43" spans="1:18" s="26" customFormat="1" ht="10.5" customHeight="1" x14ac:dyDescent="0.2">
      <c r="A43" s="7"/>
      <c r="B43" s="285"/>
      <c r="C43" s="77">
        <v>43857</v>
      </c>
      <c r="D43" s="197"/>
      <c r="E43" s="197"/>
      <c r="F43" s="197"/>
      <c r="G43" s="91"/>
      <c r="H43" s="197"/>
      <c r="I43" s="197"/>
      <c r="J43" s="197"/>
      <c r="K43" s="90"/>
      <c r="L43" s="197"/>
      <c r="M43" s="197"/>
      <c r="N43" s="197"/>
      <c r="O43" s="90"/>
      <c r="P43" s="257">
        <f t="shared" si="0"/>
        <v>0</v>
      </c>
      <c r="Q43" s="258"/>
      <c r="R43" s="7"/>
    </row>
    <row r="44" spans="1:18" s="26" customFormat="1" ht="10.5" customHeight="1" x14ac:dyDescent="0.2">
      <c r="A44" s="7"/>
      <c r="B44" s="285"/>
      <c r="C44" s="77">
        <v>43858</v>
      </c>
      <c r="D44" s="197"/>
      <c r="E44" s="197"/>
      <c r="F44" s="197"/>
      <c r="G44" s="91"/>
      <c r="H44" s="197"/>
      <c r="I44" s="197"/>
      <c r="J44" s="197"/>
      <c r="K44" s="90"/>
      <c r="L44" s="197"/>
      <c r="M44" s="197"/>
      <c r="N44" s="197"/>
      <c r="O44" s="90"/>
      <c r="P44" s="257">
        <f t="shared" si="0"/>
        <v>0</v>
      </c>
      <c r="Q44" s="258"/>
      <c r="R44" s="7"/>
    </row>
    <row r="45" spans="1:18" s="26" customFormat="1" ht="10.5" customHeight="1" x14ac:dyDescent="0.2">
      <c r="A45" s="7"/>
      <c r="B45" s="285"/>
      <c r="C45" s="77">
        <v>43859</v>
      </c>
      <c r="D45" s="197"/>
      <c r="E45" s="197"/>
      <c r="F45" s="197"/>
      <c r="G45" s="91"/>
      <c r="H45" s="197"/>
      <c r="I45" s="197"/>
      <c r="J45" s="197"/>
      <c r="K45" s="90"/>
      <c r="L45" s="197"/>
      <c r="M45" s="197"/>
      <c r="N45" s="197"/>
      <c r="O45" s="90"/>
      <c r="P45" s="257">
        <f t="shared" si="0"/>
        <v>0</v>
      </c>
      <c r="Q45" s="258"/>
      <c r="R45" s="7"/>
    </row>
    <row r="46" spans="1:18" s="26" customFormat="1" ht="10.5" customHeight="1" x14ac:dyDescent="0.2">
      <c r="A46" s="7"/>
      <c r="B46" s="285"/>
      <c r="C46" s="77">
        <v>43860</v>
      </c>
      <c r="D46" s="197"/>
      <c r="E46" s="197"/>
      <c r="F46" s="197"/>
      <c r="G46" s="91"/>
      <c r="H46" s="197"/>
      <c r="I46" s="197"/>
      <c r="J46" s="197"/>
      <c r="K46" s="90"/>
      <c r="L46" s="197"/>
      <c r="M46" s="197"/>
      <c r="N46" s="197"/>
      <c r="O46" s="90"/>
      <c r="P46" s="257">
        <f t="shared" si="0"/>
        <v>0</v>
      </c>
      <c r="Q46" s="258"/>
      <c r="R46" s="7"/>
    </row>
    <row r="47" spans="1:18" s="26" customFormat="1" ht="10.5" customHeight="1" thickBot="1" x14ac:dyDescent="0.25">
      <c r="A47" s="7"/>
      <c r="B47" s="288"/>
      <c r="C47" s="127">
        <v>43861</v>
      </c>
      <c r="D47" s="198"/>
      <c r="E47" s="198"/>
      <c r="F47" s="198"/>
      <c r="G47" s="92"/>
      <c r="H47" s="198"/>
      <c r="I47" s="198"/>
      <c r="J47" s="198"/>
      <c r="K47" s="93"/>
      <c r="L47" s="198"/>
      <c r="M47" s="198"/>
      <c r="N47" s="198"/>
      <c r="O47" s="93"/>
      <c r="P47" s="259">
        <f t="shared" si="0"/>
        <v>0</v>
      </c>
      <c r="Q47" s="260"/>
      <c r="R47" s="7"/>
    </row>
    <row r="48" spans="1:18" s="26" customFormat="1" ht="10.5" customHeight="1" x14ac:dyDescent="0.2">
      <c r="A48" s="7"/>
      <c r="B48" s="289" t="s">
        <v>10</v>
      </c>
      <c r="C48" s="124">
        <v>43862</v>
      </c>
      <c r="D48" s="196"/>
      <c r="E48" s="196"/>
      <c r="F48" s="196"/>
      <c r="G48" s="125"/>
      <c r="H48" s="196"/>
      <c r="I48" s="196"/>
      <c r="J48" s="196"/>
      <c r="K48" s="126"/>
      <c r="L48" s="196"/>
      <c r="M48" s="196"/>
      <c r="N48" s="196"/>
      <c r="O48" s="126"/>
      <c r="P48" s="263">
        <f t="shared" si="0"/>
        <v>0</v>
      </c>
      <c r="Q48" s="264"/>
      <c r="R48" s="7"/>
    </row>
    <row r="49" spans="1:18" s="26" customFormat="1" ht="10.5" customHeight="1" x14ac:dyDescent="0.2">
      <c r="A49" s="7"/>
      <c r="B49" s="290"/>
      <c r="C49" s="77">
        <v>43863</v>
      </c>
      <c r="D49" s="197"/>
      <c r="E49" s="197"/>
      <c r="F49" s="197"/>
      <c r="G49" s="91"/>
      <c r="H49" s="197"/>
      <c r="I49" s="197"/>
      <c r="J49" s="197"/>
      <c r="K49" s="90"/>
      <c r="L49" s="197"/>
      <c r="M49" s="197"/>
      <c r="N49" s="197"/>
      <c r="O49" s="90"/>
      <c r="P49" s="257">
        <f t="shared" si="0"/>
        <v>0</v>
      </c>
      <c r="Q49" s="258"/>
      <c r="R49" s="7"/>
    </row>
    <row r="50" spans="1:18" s="26" customFormat="1" ht="10.5" customHeight="1" x14ac:dyDescent="0.2">
      <c r="A50" s="7"/>
      <c r="B50" s="290"/>
      <c r="C50" s="77">
        <v>43864</v>
      </c>
      <c r="D50" s="197"/>
      <c r="E50" s="197"/>
      <c r="F50" s="197"/>
      <c r="G50" s="91"/>
      <c r="H50" s="197"/>
      <c r="I50" s="197"/>
      <c r="J50" s="197"/>
      <c r="K50" s="90"/>
      <c r="L50" s="197"/>
      <c r="M50" s="197"/>
      <c r="N50" s="197"/>
      <c r="O50" s="90"/>
      <c r="P50" s="257">
        <f t="shared" si="0"/>
        <v>0</v>
      </c>
      <c r="Q50" s="258"/>
      <c r="R50" s="7"/>
    </row>
    <row r="51" spans="1:18" s="26" customFormat="1" ht="10.5" customHeight="1" x14ac:dyDescent="0.2">
      <c r="A51" s="7"/>
      <c r="B51" s="290"/>
      <c r="C51" s="77">
        <v>43865</v>
      </c>
      <c r="D51" s="197"/>
      <c r="E51" s="197"/>
      <c r="F51" s="197"/>
      <c r="G51" s="91"/>
      <c r="H51" s="197"/>
      <c r="I51" s="197"/>
      <c r="J51" s="197"/>
      <c r="K51" s="90"/>
      <c r="L51" s="197"/>
      <c r="M51" s="197"/>
      <c r="N51" s="197"/>
      <c r="O51" s="90"/>
      <c r="P51" s="257">
        <f t="shared" si="0"/>
        <v>0</v>
      </c>
      <c r="Q51" s="258"/>
      <c r="R51" s="7"/>
    </row>
    <row r="52" spans="1:18" s="26" customFormat="1" ht="10.5" customHeight="1" x14ac:dyDescent="0.2">
      <c r="A52" s="7"/>
      <c r="B52" s="290"/>
      <c r="C52" s="77">
        <v>43866</v>
      </c>
      <c r="D52" s="197"/>
      <c r="E52" s="197"/>
      <c r="F52" s="197"/>
      <c r="G52" s="91"/>
      <c r="H52" s="197"/>
      <c r="I52" s="197"/>
      <c r="J52" s="197"/>
      <c r="K52" s="90"/>
      <c r="L52" s="197"/>
      <c r="M52" s="197"/>
      <c r="N52" s="197"/>
      <c r="O52" s="90"/>
      <c r="P52" s="257">
        <f t="shared" si="0"/>
        <v>0</v>
      </c>
      <c r="Q52" s="258"/>
      <c r="R52" s="7"/>
    </row>
    <row r="53" spans="1:18" s="26" customFormat="1" ht="10.5" customHeight="1" x14ac:dyDescent="0.2">
      <c r="A53" s="7"/>
      <c r="B53" s="290"/>
      <c r="C53" s="77">
        <v>43867</v>
      </c>
      <c r="D53" s="197"/>
      <c r="E53" s="197"/>
      <c r="F53" s="197"/>
      <c r="G53" s="91"/>
      <c r="H53" s="197"/>
      <c r="I53" s="197"/>
      <c r="J53" s="197"/>
      <c r="K53" s="90"/>
      <c r="L53" s="197"/>
      <c r="M53" s="197"/>
      <c r="N53" s="197"/>
      <c r="O53" s="90"/>
      <c r="P53" s="257">
        <f t="shared" si="0"/>
        <v>0</v>
      </c>
      <c r="Q53" s="258"/>
      <c r="R53" s="7"/>
    </row>
    <row r="54" spans="1:18" s="26" customFormat="1" ht="10.5" customHeight="1" x14ac:dyDescent="0.2">
      <c r="A54" s="7"/>
      <c r="B54" s="290"/>
      <c r="C54" s="77">
        <v>43868</v>
      </c>
      <c r="D54" s="197"/>
      <c r="E54" s="197"/>
      <c r="F54" s="197"/>
      <c r="G54" s="91"/>
      <c r="H54" s="197"/>
      <c r="I54" s="197"/>
      <c r="J54" s="197"/>
      <c r="K54" s="90"/>
      <c r="L54" s="197"/>
      <c r="M54" s="197"/>
      <c r="N54" s="197"/>
      <c r="O54" s="90"/>
      <c r="P54" s="257">
        <f t="shared" si="0"/>
        <v>0</v>
      </c>
      <c r="Q54" s="258"/>
      <c r="R54" s="7"/>
    </row>
    <row r="55" spans="1:18" s="26" customFormat="1" ht="10.5" customHeight="1" x14ac:dyDescent="0.2">
      <c r="A55" s="7"/>
      <c r="B55" s="290"/>
      <c r="C55" s="77">
        <v>43869</v>
      </c>
      <c r="D55" s="197"/>
      <c r="E55" s="197"/>
      <c r="F55" s="197"/>
      <c r="G55" s="91"/>
      <c r="H55" s="197"/>
      <c r="I55" s="197"/>
      <c r="J55" s="197"/>
      <c r="K55" s="90"/>
      <c r="L55" s="197"/>
      <c r="M55" s="197"/>
      <c r="N55" s="197"/>
      <c r="O55" s="90"/>
      <c r="P55" s="257">
        <f t="shared" si="0"/>
        <v>0</v>
      </c>
      <c r="Q55" s="258"/>
      <c r="R55" s="7"/>
    </row>
    <row r="56" spans="1:18" s="26" customFormat="1" ht="10.5" customHeight="1" x14ac:dyDescent="0.2">
      <c r="A56" s="7"/>
      <c r="B56" s="290"/>
      <c r="C56" s="77">
        <v>43870</v>
      </c>
      <c r="D56" s="197"/>
      <c r="E56" s="197"/>
      <c r="F56" s="197"/>
      <c r="G56" s="91"/>
      <c r="H56" s="197"/>
      <c r="I56" s="197"/>
      <c r="J56" s="197"/>
      <c r="K56" s="90"/>
      <c r="L56" s="197"/>
      <c r="M56" s="197"/>
      <c r="N56" s="197"/>
      <c r="O56" s="90"/>
      <c r="P56" s="257">
        <f t="shared" si="0"/>
        <v>0</v>
      </c>
      <c r="Q56" s="258"/>
      <c r="R56" s="7"/>
    </row>
    <row r="57" spans="1:18" s="26" customFormat="1" ht="10.5" customHeight="1" x14ac:dyDescent="0.2">
      <c r="A57" s="7"/>
      <c r="B57" s="290"/>
      <c r="C57" s="77">
        <v>43871</v>
      </c>
      <c r="D57" s="197"/>
      <c r="E57" s="197"/>
      <c r="F57" s="197"/>
      <c r="G57" s="91"/>
      <c r="H57" s="197"/>
      <c r="I57" s="197"/>
      <c r="J57" s="197"/>
      <c r="K57" s="90"/>
      <c r="L57" s="197"/>
      <c r="M57" s="197"/>
      <c r="N57" s="197"/>
      <c r="O57" s="90"/>
      <c r="P57" s="257">
        <f t="shared" si="0"/>
        <v>0</v>
      </c>
      <c r="Q57" s="258"/>
      <c r="R57" s="7"/>
    </row>
    <row r="58" spans="1:18" s="26" customFormat="1" ht="10.5" customHeight="1" x14ac:dyDescent="0.2">
      <c r="A58" s="7"/>
      <c r="B58" s="290"/>
      <c r="C58" s="77">
        <v>43872</v>
      </c>
      <c r="D58" s="197"/>
      <c r="E58" s="197"/>
      <c r="F58" s="197"/>
      <c r="G58" s="91"/>
      <c r="H58" s="197"/>
      <c r="I58" s="197"/>
      <c r="J58" s="197"/>
      <c r="K58" s="90"/>
      <c r="L58" s="197"/>
      <c r="M58" s="197"/>
      <c r="N58" s="197"/>
      <c r="O58" s="90"/>
      <c r="P58" s="257">
        <f t="shared" si="0"/>
        <v>0</v>
      </c>
      <c r="Q58" s="258"/>
      <c r="R58" s="7"/>
    </row>
    <row r="59" spans="1:18" s="26" customFormat="1" ht="10.5" customHeight="1" x14ac:dyDescent="0.2">
      <c r="A59" s="7"/>
      <c r="B59" s="290"/>
      <c r="C59" s="77">
        <v>43873</v>
      </c>
      <c r="D59" s="197"/>
      <c r="E59" s="197"/>
      <c r="F59" s="197"/>
      <c r="G59" s="91"/>
      <c r="H59" s="197"/>
      <c r="I59" s="197"/>
      <c r="J59" s="197"/>
      <c r="K59" s="90"/>
      <c r="L59" s="197"/>
      <c r="M59" s="197"/>
      <c r="N59" s="197"/>
      <c r="O59" s="90"/>
      <c r="P59" s="257">
        <f t="shared" si="0"/>
        <v>0</v>
      </c>
      <c r="Q59" s="258"/>
      <c r="R59" s="7"/>
    </row>
    <row r="60" spans="1:18" s="26" customFormat="1" ht="10.5" customHeight="1" x14ac:dyDescent="0.2">
      <c r="A60" s="7"/>
      <c r="B60" s="290"/>
      <c r="C60" s="77">
        <v>43874</v>
      </c>
      <c r="D60" s="197"/>
      <c r="E60" s="197"/>
      <c r="F60" s="197"/>
      <c r="G60" s="91"/>
      <c r="H60" s="197"/>
      <c r="I60" s="197"/>
      <c r="J60" s="197"/>
      <c r="K60" s="90"/>
      <c r="L60" s="197"/>
      <c r="M60" s="197"/>
      <c r="N60" s="197"/>
      <c r="O60" s="90"/>
      <c r="P60" s="257">
        <f t="shared" si="0"/>
        <v>0</v>
      </c>
      <c r="Q60" s="258"/>
      <c r="R60" s="7"/>
    </row>
    <row r="61" spans="1:18" s="26" customFormat="1" ht="10.5" customHeight="1" x14ac:dyDescent="0.2">
      <c r="A61" s="7"/>
      <c r="B61" s="290"/>
      <c r="C61" s="77">
        <v>43875</v>
      </c>
      <c r="D61" s="197"/>
      <c r="E61" s="197"/>
      <c r="F61" s="197"/>
      <c r="G61" s="91"/>
      <c r="H61" s="197"/>
      <c r="I61" s="197"/>
      <c r="J61" s="197"/>
      <c r="K61" s="90"/>
      <c r="L61" s="197"/>
      <c r="M61" s="197"/>
      <c r="N61" s="197"/>
      <c r="O61" s="90"/>
      <c r="P61" s="257">
        <f t="shared" si="0"/>
        <v>0</v>
      </c>
      <c r="Q61" s="258"/>
      <c r="R61" s="7"/>
    </row>
    <row r="62" spans="1:18" s="26" customFormat="1" ht="10.5" customHeight="1" x14ac:dyDescent="0.2">
      <c r="A62" s="7"/>
      <c r="B62" s="290"/>
      <c r="C62" s="77">
        <v>43876</v>
      </c>
      <c r="D62" s="197"/>
      <c r="E62" s="197"/>
      <c r="F62" s="197"/>
      <c r="G62" s="91"/>
      <c r="H62" s="197"/>
      <c r="I62" s="197"/>
      <c r="J62" s="197"/>
      <c r="K62" s="90"/>
      <c r="L62" s="197"/>
      <c r="M62" s="197"/>
      <c r="N62" s="197"/>
      <c r="O62" s="90"/>
      <c r="P62" s="257">
        <f t="shared" si="0"/>
        <v>0</v>
      </c>
      <c r="Q62" s="258"/>
      <c r="R62" s="7"/>
    </row>
    <row r="63" spans="1:18" s="26" customFormat="1" ht="10.5" customHeight="1" x14ac:dyDescent="0.2">
      <c r="A63" s="7"/>
      <c r="B63" s="290"/>
      <c r="C63" s="77">
        <v>43877</v>
      </c>
      <c r="D63" s="197"/>
      <c r="E63" s="197"/>
      <c r="F63" s="197"/>
      <c r="G63" s="91"/>
      <c r="H63" s="197"/>
      <c r="I63" s="197"/>
      <c r="J63" s="197"/>
      <c r="K63" s="90"/>
      <c r="L63" s="197"/>
      <c r="M63" s="197"/>
      <c r="N63" s="197"/>
      <c r="O63" s="90"/>
      <c r="P63" s="257">
        <f t="shared" si="0"/>
        <v>0</v>
      </c>
      <c r="Q63" s="258"/>
      <c r="R63" s="7"/>
    </row>
    <row r="64" spans="1:18" s="26" customFormat="1" ht="10.5" customHeight="1" x14ac:dyDescent="0.2">
      <c r="A64" s="7"/>
      <c r="B64" s="290"/>
      <c r="C64" s="77">
        <v>43878</v>
      </c>
      <c r="D64" s="197"/>
      <c r="E64" s="197"/>
      <c r="F64" s="197"/>
      <c r="G64" s="91"/>
      <c r="H64" s="197"/>
      <c r="I64" s="197"/>
      <c r="J64" s="197"/>
      <c r="K64" s="90"/>
      <c r="L64" s="197"/>
      <c r="M64" s="197"/>
      <c r="N64" s="197"/>
      <c r="O64" s="90"/>
      <c r="P64" s="257">
        <f t="shared" si="0"/>
        <v>0</v>
      </c>
      <c r="Q64" s="258"/>
      <c r="R64" s="7"/>
    </row>
    <row r="65" spans="1:18" s="26" customFormat="1" ht="10.5" customHeight="1" x14ac:dyDescent="0.2">
      <c r="A65" s="7"/>
      <c r="B65" s="290"/>
      <c r="C65" s="77">
        <v>43879</v>
      </c>
      <c r="D65" s="197"/>
      <c r="E65" s="197"/>
      <c r="F65" s="197"/>
      <c r="G65" s="91"/>
      <c r="H65" s="197"/>
      <c r="I65" s="197"/>
      <c r="J65" s="197"/>
      <c r="K65" s="90"/>
      <c r="L65" s="197"/>
      <c r="M65" s="197"/>
      <c r="N65" s="197"/>
      <c r="O65" s="90"/>
      <c r="P65" s="257">
        <f t="shared" si="0"/>
        <v>0</v>
      </c>
      <c r="Q65" s="258"/>
      <c r="R65" s="7"/>
    </row>
    <row r="66" spans="1:18" s="26" customFormat="1" ht="10.5" customHeight="1" x14ac:dyDescent="0.2">
      <c r="A66" s="7"/>
      <c r="B66" s="290"/>
      <c r="C66" s="77">
        <v>43880</v>
      </c>
      <c r="D66" s="197"/>
      <c r="E66" s="197"/>
      <c r="F66" s="197"/>
      <c r="G66" s="91"/>
      <c r="H66" s="197"/>
      <c r="I66" s="197"/>
      <c r="J66" s="197"/>
      <c r="K66" s="90"/>
      <c r="L66" s="197"/>
      <c r="M66" s="197"/>
      <c r="N66" s="197"/>
      <c r="O66" s="90"/>
      <c r="P66" s="257">
        <f t="shared" si="0"/>
        <v>0</v>
      </c>
      <c r="Q66" s="258"/>
      <c r="R66" s="7"/>
    </row>
    <row r="67" spans="1:18" s="26" customFormat="1" ht="10.5" customHeight="1" x14ac:dyDescent="0.2">
      <c r="A67" s="7"/>
      <c r="B67" s="290"/>
      <c r="C67" s="77">
        <v>43881</v>
      </c>
      <c r="D67" s="197"/>
      <c r="E67" s="197"/>
      <c r="F67" s="197"/>
      <c r="G67" s="91"/>
      <c r="H67" s="197"/>
      <c r="I67" s="197"/>
      <c r="J67" s="197"/>
      <c r="K67" s="90"/>
      <c r="L67" s="197"/>
      <c r="M67" s="197"/>
      <c r="N67" s="197"/>
      <c r="O67" s="90"/>
      <c r="P67" s="257">
        <f t="shared" si="0"/>
        <v>0</v>
      </c>
      <c r="Q67" s="258"/>
      <c r="R67" s="7"/>
    </row>
    <row r="68" spans="1:18" s="26" customFormat="1" ht="10.5" customHeight="1" x14ac:dyDescent="0.2">
      <c r="A68" s="7"/>
      <c r="B68" s="290"/>
      <c r="C68" s="77">
        <v>43882</v>
      </c>
      <c r="D68" s="197"/>
      <c r="E68" s="197"/>
      <c r="F68" s="197"/>
      <c r="G68" s="91"/>
      <c r="H68" s="197"/>
      <c r="I68" s="197"/>
      <c r="J68" s="197"/>
      <c r="K68" s="90"/>
      <c r="L68" s="197"/>
      <c r="M68" s="197"/>
      <c r="N68" s="197"/>
      <c r="O68" s="90"/>
      <c r="P68" s="257">
        <f t="shared" si="0"/>
        <v>0</v>
      </c>
      <c r="Q68" s="258"/>
      <c r="R68" s="7"/>
    </row>
    <row r="69" spans="1:18" s="26" customFormat="1" ht="10.5" customHeight="1" x14ac:dyDescent="0.2">
      <c r="A69" s="7"/>
      <c r="B69" s="290"/>
      <c r="C69" s="77">
        <v>43883</v>
      </c>
      <c r="D69" s="197"/>
      <c r="E69" s="197"/>
      <c r="F69" s="197"/>
      <c r="G69" s="91"/>
      <c r="H69" s="197"/>
      <c r="I69" s="197"/>
      <c r="J69" s="197"/>
      <c r="K69" s="90"/>
      <c r="L69" s="197"/>
      <c r="M69" s="197"/>
      <c r="N69" s="197"/>
      <c r="O69" s="90"/>
      <c r="P69" s="257">
        <f t="shared" si="0"/>
        <v>0</v>
      </c>
      <c r="Q69" s="258"/>
      <c r="R69" s="7"/>
    </row>
    <row r="70" spans="1:18" s="26" customFormat="1" ht="10.5" customHeight="1" x14ac:dyDescent="0.2">
      <c r="A70" s="7"/>
      <c r="B70" s="290"/>
      <c r="C70" s="77">
        <v>43884</v>
      </c>
      <c r="D70" s="197"/>
      <c r="E70" s="197"/>
      <c r="F70" s="197"/>
      <c r="G70" s="91"/>
      <c r="H70" s="197"/>
      <c r="I70" s="197"/>
      <c r="J70" s="197"/>
      <c r="K70" s="90"/>
      <c r="L70" s="197"/>
      <c r="M70" s="197"/>
      <c r="N70" s="197"/>
      <c r="O70" s="90"/>
      <c r="P70" s="257">
        <f t="shared" si="0"/>
        <v>0</v>
      </c>
      <c r="Q70" s="258"/>
      <c r="R70" s="7"/>
    </row>
    <row r="71" spans="1:18" s="26" customFormat="1" ht="10.5" customHeight="1" x14ac:dyDescent="0.2">
      <c r="A71" s="7"/>
      <c r="B71" s="290"/>
      <c r="C71" s="77">
        <v>43885</v>
      </c>
      <c r="D71" s="197"/>
      <c r="E71" s="197"/>
      <c r="F71" s="197"/>
      <c r="G71" s="91"/>
      <c r="H71" s="197"/>
      <c r="I71" s="197"/>
      <c r="J71" s="197"/>
      <c r="K71" s="90"/>
      <c r="L71" s="197"/>
      <c r="M71" s="197"/>
      <c r="N71" s="197"/>
      <c r="O71" s="90"/>
      <c r="P71" s="257">
        <f t="shared" si="0"/>
        <v>0</v>
      </c>
      <c r="Q71" s="258"/>
      <c r="R71" s="7"/>
    </row>
    <row r="72" spans="1:18" s="26" customFormat="1" ht="10.5" customHeight="1" x14ac:dyDescent="0.2">
      <c r="A72" s="7"/>
      <c r="B72" s="290"/>
      <c r="C72" s="77">
        <v>43886</v>
      </c>
      <c r="D72" s="197"/>
      <c r="E72" s="197"/>
      <c r="F72" s="197"/>
      <c r="G72" s="91"/>
      <c r="H72" s="197"/>
      <c r="I72" s="197"/>
      <c r="J72" s="197"/>
      <c r="K72" s="90"/>
      <c r="L72" s="197"/>
      <c r="M72" s="197"/>
      <c r="N72" s="197"/>
      <c r="O72" s="90"/>
      <c r="P72" s="257">
        <f t="shared" si="0"/>
        <v>0</v>
      </c>
      <c r="Q72" s="258"/>
      <c r="R72" s="7"/>
    </row>
    <row r="73" spans="1:18" s="26" customFormat="1" ht="10.5" customHeight="1" x14ac:dyDescent="0.2">
      <c r="A73" s="7"/>
      <c r="B73" s="290"/>
      <c r="C73" s="77">
        <v>43887</v>
      </c>
      <c r="D73" s="197"/>
      <c r="E73" s="197"/>
      <c r="F73" s="197"/>
      <c r="G73" s="91"/>
      <c r="H73" s="197"/>
      <c r="I73" s="197"/>
      <c r="J73" s="197"/>
      <c r="K73" s="90"/>
      <c r="L73" s="197"/>
      <c r="M73" s="197"/>
      <c r="N73" s="197"/>
      <c r="O73" s="90"/>
      <c r="P73" s="257">
        <f t="shared" si="0"/>
        <v>0</v>
      </c>
      <c r="Q73" s="258"/>
      <c r="R73" s="7"/>
    </row>
    <row r="74" spans="1:18" s="26" customFormat="1" ht="10.5" customHeight="1" x14ac:dyDescent="0.2">
      <c r="A74" s="7"/>
      <c r="B74" s="290"/>
      <c r="C74" s="77">
        <v>43888</v>
      </c>
      <c r="D74" s="197"/>
      <c r="E74" s="197"/>
      <c r="F74" s="197"/>
      <c r="G74" s="91"/>
      <c r="H74" s="197"/>
      <c r="I74" s="197"/>
      <c r="J74" s="197"/>
      <c r="K74" s="90"/>
      <c r="L74" s="197"/>
      <c r="M74" s="197"/>
      <c r="N74" s="197"/>
      <c r="O74" s="90"/>
      <c r="P74" s="257">
        <f t="shared" si="0"/>
        <v>0</v>
      </c>
      <c r="Q74" s="258"/>
      <c r="R74" s="7"/>
    </row>
    <row r="75" spans="1:18" s="26" customFormat="1" ht="10.5" customHeight="1" x14ac:dyDescent="0.2">
      <c r="A75" s="7"/>
      <c r="B75" s="290"/>
      <c r="C75" s="77">
        <v>43889</v>
      </c>
      <c r="D75" s="197"/>
      <c r="E75" s="197"/>
      <c r="F75" s="197"/>
      <c r="G75" s="91"/>
      <c r="H75" s="197"/>
      <c r="I75" s="197"/>
      <c r="J75" s="197"/>
      <c r="K75" s="90"/>
      <c r="L75" s="197"/>
      <c r="M75" s="197"/>
      <c r="N75" s="197"/>
      <c r="O75" s="90"/>
      <c r="P75" s="257">
        <f t="shared" si="0"/>
        <v>0</v>
      </c>
      <c r="Q75" s="258"/>
      <c r="R75" s="7"/>
    </row>
    <row r="76" spans="1:18" s="26" customFormat="1" ht="10.5" customHeight="1" thickBot="1" x14ac:dyDescent="0.25">
      <c r="A76" s="7"/>
      <c r="B76" s="291"/>
      <c r="C76" s="127">
        <v>43890</v>
      </c>
      <c r="D76" s="198"/>
      <c r="E76" s="198"/>
      <c r="F76" s="198"/>
      <c r="G76" s="92"/>
      <c r="H76" s="198"/>
      <c r="I76" s="198"/>
      <c r="J76" s="198"/>
      <c r="K76" s="93"/>
      <c r="L76" s="198"/>
      <c r="M76" s="198"/>
      <c r="N76" s="198"/>
      <c r="O76" s="93"/>
      <c r="P76" s="259">
        <f t="shared" si="0"/>
        <v>0</v>
      </c>
      <c r="Q76" s="260"/>
      <c r="R76" s="7"/>
    </row>
    <row r="77" spans="1:18" s="26" customFormat="1" ht="10.5" customHeight="1" x14ac:dyDescent="0.2">
      <c r="A77" s="7"/>
      <c r="B77" s="287" t="s">
        <v>11</v>
      </c>
      <c r="C77" s="124">
        <v>43891</v>
      </c>
      <c r="D77" s="196"/>
      <c r="E77" s="196"/>
      <c r="F77" s="196"/>
      <c r="G77" s="125"/>
      <c r="H77" s="196"/>
      <c r="I77" s="196"/>
      <c r="J77" s="196"/>
      <c r="K77" s="126"/>
      <c r="L77" s="196"/>
      <c r="M77" s="196"/>
      <c r="N77" s="196"/>
      <c r="O77" s="126"/>
      <c r="P77" s="263">
        <f t="shared" si="0"/>
        <v>0</v>
      </c>
      <c r="Q77" s="264"/>
      <c r="R77" s="7"/>
    </row>
    <row r="78" spans="1:18" s="26" customFormat="1" ht="10.5" customHeight="1" x14ac:dyDescent="0.2">
      <c r="A78" s="7"/>
      <c r="B78" s="285"/>
      <c r="C78" s="77">
        <v>43892</v>
      </c>
      <c r="D78" s="197"/>
      <c r="E78" s="197"/>
      <c r="F78" s="197"/>
      <c r="G78" s="91"/>
      <c r="H78" s="197"/>
      <c r="I78" s="197"/>
      <c r="J78" s="197"/>
      <c r="K78" s="90"/>
      <c r="L78" s="197"/>
      <c r="M78" s="197"/>
      <c r="N78" s="197"/>
      <c r="O78" s="90"/>
      <c r="P78" s="257">
        <f t="shared" si="0"/>
        <v>0</v>
      </c>
      <c r="Q78" s="258"/>
      <c r="R78" s="7"/>
    </row>
    <row r="79" spans="1:18" s="26" customFormat="1" ht="10.5" customHeight="1" x14ac:dyDescent="0.2">
      <c r="A79" s="7"/>
      <c r="B79" s="285"/>
      <c r="C79" s="77">
        <v>43893</v>
      </c>
      <c r="D79" s="197"/>
      <c r="E79" s="197"/>
      <c r="F79" s="197"/>
      <c r="G79" s="91"/>
      <c r="H79" s="197"/>
      <c r="I79" s="197"/>
      <c r="J79" s="197"/>
      <c r="K79" s="90"/>
      <c r="L79" s="197"/>
      <c r="M79" s="197"/>
      <c r="N79" s="197"/>
      <c r="O79" s="90"/>
      <c r="P79" s="257">
        <f t="shared" si="0"/>
        <v>0</v>
      </c>
      <c r="Q79" s="258"/>
      <c r="R79" s="7"/>
    </row>
    <row r="80" spans="1:18" s="26" customFormat="1" ht="10.5" customHeight="1" x14ac:dyDescent="0.2">
      <c r="A80" s="7"/>
      <c r="B80" s="285"/>
      <c r="C80" s="77">
        <v>43894</v>
      </c>
      <c r="D80" s="197"/>
      <c r="E80" s="197"/>
      <c r="F80" s="197"/>
      <c r="G80" s="91"/>
      <c r="H80" s="197"/>
      <c r="I80" s="197"/>
      <c r="J80" s="197"/>
      <c r="K80" s="90"/>
      <c r="L80" s="197"/>
      <c r="M80" s="197"/>
      <c r="N80" s="197"/>
      <c r="O80" s="90"/>
      <c r="P80" s="257">
        <f t="shared" si="0"/>
        <v>0</v>
      </c>
      <c r="Q80" s="258"/>
      <c r="R80" s="7"/>
    </row>
    <row r="81" spans="1:18" s="26" customFormat="1" ht="10.5" customHeight="1" x14ac:dyDescent="0.2">
      <c r="A81" s="7"/>
      <c r="B81" s="285"/>
      <c r="C81" s="77">
        <v>43895</v>
      </c>
      <c r="D81" s="197"/>
      <c r="E81" s="197"/>
      <c r="F81" s="197"/>
      <c r="G81" s="91"/>
      <c r="H81" s="197"/>
      <c r="I81" s="197"/>
      <c r="J81" s="197"/>
      <c r="K81" s="90"/>
      <c r="L81" s="197"/>
      <c r="M81" s="197"/>
      <c r="N81" s="197"/>
      <c r="O81" s="90"/>
      <c r="P81" s="257">
        <f t="shared" si="0"/>
        <v>0</v>
      </c>
      <c r="Q81" s="258"/>
      <c r="R81" s="7"/>
    </row>
    <row r="82" spans="1:18" s="26" customFormat="1" ht="10.5" customHeight="1" x14ac:dyDescent="0.2">
      <c r="A82" s="7"/>
      <c r="B82" s="285"/>
      <c r="C82" s="77">
        <v>43896</v>
      </c>
      <c r="D82" s="197"/>
      <c r="E82" s="197"/>
      <c r="F82" s="197"/>
      <c r="G82" s="91"/>
      <c r="H82" s="197"/>
      <c r="I82" s="197"/>
      <c r="J82" s="197"/>
      <c r="K82" s="90"/>
      <c r="L82" s="197"/>
      <c r="M82" s="197"/>
      <c r="N82" s="197"/>
      <c r="O82" s="90"/>
      <c r="P82" s="257">
        <f t="shared" si="0"/>
        <v>0</v>
      </c>
      <c r="Q82" s="258"/>
      <c r="R82" s="7"/>
    </row>
    <row r="83" spans="1:18" s="26" customFormat="1" ht="10.5" customHeight="1" x14ac:dyDescent="0.2">
      <c r="A83" s="7"/>
      <c r="B83" s="285"/>
      <c r="C83" s="77">
        <v>43897</v>
      </c>
      <c r="D83" s="197"/>
      <c r="E83" s="197"/>
      <c r="F83" s="197"/>
      <c r="G83" s="91"/>
      <c r="H83" s="197"/>
      <c r="I83" s="197"/>
      <c r="J83" s="197"/>
      <c r="K83" s="90"/>
      <c r="L83" s="197"/>
      <c r="M83" s="197"/>
      <c r="N83" s="197"/>
      <c r="O83" s="90"/>
      <c r="P83" s="257">
        <f t="shared" ref="P83:P146" si="1">K83+O83</f>
        <v>0</v>
      </c>
      <c r="Q83" s="258"/>
      <c r="R83" s="7"/>
    </row>
    <row r="84" spans="1:18" s="26" customFormat="1" ht="10.5" customHeight="1" x14ac:dyDescent="0.2">
      <c r="A84" s="7"/>
      <c r="B84" s="285"/>
      <c r="C84" s="77">
        <v>43898</v>
      </c>
      <c r="D84" s="197"/>
      <c r="E84" s="197"/>
      <c r="F84" s="197"/>
      <c r="G84" s="91"/>
      <c r="H84" s="197"/>
      <c r="I84" s="197"/>
      <c r="J84" s="197"/>
      <c r="K84" s="90"/>
      <c r="L84" s="197"/>
      <c r="M84" s="197"/>
      <c r="N84" s="197"/>
      <c r="O84" s="90"/>
      <c r="P84" s="257">
        <f t="shared" si="1"/>
        <v>0</v>
      </c>
      <c r="Q84" s="258"/>
      <c r="R84" s="7"/>
    </row>
    <row r="85" spans="1:18" s="26" customFormat="1" ht="10.5" customHeight="1" x14ac:dyDescent="0.2">
      <c r="A85" s="7"/>
      <c r="B85" s="285"/>
      <c r="C85" s="77">
        <v>43899</v>
      </c>
      <c r="D85" s="197"/>
      <c r="E85" s="197"/>
      <c r="F85" s="197"/>
      <c r="G85" s="91"/>
      <c r="H85" s="197"/>
      <c r="I85" s="197"/>
      <c r="J85" s="197"/>
      <c r="K85" s="90"/>
      <c r="L85" s="197"/>
      <c r="M85" s="197"/>
      <c r="N85" s="197"/>
      <c r="O85" s="90"/>
      <c r="P85" s="257">
        <f t="shared" si="1"/>
        <v>0</v>
      </c>
      <c r="Q85" s="258"/>
      <c r="R85" s="7"/>
    </row>
    <row r="86" spans="1:18" s="26" customFormat="1" ht="10.5" customHeight="1" x14ac:dyDescent="0.2">
      <c r="A86" s="7"/>
      <c r="B86" s="285"/>
      <c r="C86" s="77">
        <v>43900</v>
      </c>
      <c r="D86" s="197"/>
      <c r="E86" s="197"/>
      <c r="F86" s="197"/>
      <c r="G86" s="91"/>
      <c r="H86" s="197"/>
      <c r="I86" s="197"/>
      <c r="J86" s="197"/>
      <c r="K86" s="90"/>
      <c r="L86" s="197"/>
      <c r="M86" s="197"/>
      <c r="N86" s="197"/>
      <c r="O86" s="90"/>
      <c r="P86" s="257">
        <f t="shared" si="1"/>
        <v>0</v>
      </c>
      <c r="Q86" s="258"/>
      <c r="R86" s="7"/>
    </row>
    <row r="87" spans="1:18" s="26" customFormat="1" ht="10.5" customHeight="1" x14ac:dyDescent="0.2">
      <c r="A87" s="7"/>
      <c r="B87" s="285"/>
      <c r="C87" s="77">
        <v>43901</v>
      </c>
      <c r="D87" s="197"/>
      <c r="E87" s="197"/>
      <c r="F87" s="197"/>
      <c r="G87" s="91"/>
      <c r="H87" s="197"/>
      <c r="I87" s="197"/>
      <c r="J87" s="197"/>
      <c r="K87" s="90"/>
      <c r="L87" s="197"/>
      <c r="M87" s="197"/>
      <c r="N87" s="197"/>
      <c r="O87" s="90"/>
      <c r="P87" s="257">
        <f t="shared" si="1"/>
        <v>0</v>
      </c>
      <c r="Q87" s="258"/>
      <c r="R87" s="7"/>
    </row>
    <row r="88" spans="1:18" s="26" customFormat="1" ht="10.5" customHeight="1" x14ac:dyDescent="0.2">
      <c r="A88" s="7"/>
      <c r="B88" s="285"/>
      <c r="C88" s="77">
        <v>43902</v>
      </c>
      <c r="D88" s="197"/>
      <c r="E88" s="197"/>
      <c r="F88" s="197"/>
      <c r="G88" s="91"/>
      <c r="H88" s="197"/>
      <c r="I88" s="197"/>
      <c r="J88" s="197"/>
      <c r="K88" s="90"/>
      <c r="L88" s="197"/>
      <c r="M88" s="197"/>
      <c r="N88" s="197"/>
      <c r="O88" s="90"/>
      <c r="P88" s="257">
        <f t="shared" si="1"/>
        <v>0</v>
      </c>
      <c r="Q88" s="258"/>
      <c r="R88" s="7"/>
    </row>
    <row r="89" spans="1:18" s="26" customFormat="1" ht="10.5" customHeight="1" x14ac:dyDescent="0.2">
      <c r="A89" s="7"/>
      <c r="B89" s="285"/>
      <c r="C89" s="77">
        <v>43903</v>
      </c>
      <c r="D89" s="197"/>
      <c r="E89" s="197"/>
      <c r="F89" s="197"/>
      <c r="G89" s="91"/>
      <c r="H89" s="197"/>
      <c r="I89" s="197"/>
      <c r="J89" s="197"/>
      <c r="K89" s="90"/>
      <c r="L89" s="197"/>
      <c r="M89" s="197"/>
      <c r="N89" s="197"/>
      <c r="O89" s="90"/>
      <c r="P89" s="257">
        <f t="shared" si="1"/>
        <v>0</v>
      </c>
      <c r="Q89" s="258"/>
      <c r="R89" s="7"/>
    </row>
    <row r="90" spans="1:18" s="26" customFormat="1" ht="10.5" customHeight="1" x14ac:dyDescent="0.2">
      <c r="A90" s="7"/>
      <c r="B90" s="285"/>
      <c r="C90" s="77">
        <v>43904</v>
      </c>
      <c r="D90" s="197"/>
      <c r="E90" s="197"/>
      <c r="F90" s="197"/>
      <c r="G90" s="91"/>
      <c r="H90" s="197"/>
      <c r="I90" s="197"/>
      <c r="J90" s="197"/>
      <c r="K90" s="90"/>
      <c r="L90" s="197"/>
      <c r="M90" s="197"/>
      <c r="N90" s="197"/>
      <c r="O90" s="90"/>
      <c r="P90" s="257">
        <f t="shared" si="1"/>
        <v>0</v>
      </c>
      <c r="Q90" s="258"/>
      <c r="R90" s="7"/>
    </row>
    <row r="91" spans="1:18" s="26" customFormat="1" ht="10.5" customHeight="1" x14ac:dyDescent="0.2">
      <c r="A91" s="7"/>
      <c r="B91" s="285"/>
      <c r="C91" s="77">
        <v>43905</v>
      </c>
      <c r="D91" s="197"/>
      <c r="E91" s="197"/>
      <c r="F91" s="197"/>
      <c r="G91" s="91"/>
      <c r="H91" s="197"/>
      <c r="I91" s="197"/>
      <c r="J91" s="197"/>
      <c r="K91" s="90"/>
      <c r="L91" s="197"/>
      <c r="M91" s="197"/>
      <c r="N91" s="197"/>
      <c r="O91" s="90"/>
      <c r="P91" s="257">
        <f t="shared" si="1"/>
        <v>0</v>
      </c>
      <c r="Q91" s="258"/>
      <c r="R91" s="7"/>
    </row>
    <row r="92" spans="1:18" s="26" customFormat="1" ht="10.5" customHeight="1" x14ac:dyDescent="0.2">
      <c r="A92" s="7"/>
      <c r="B92" s="285"/>
      <c r="C92" s="77">
        <v>43906</v>
      </c>
      <c r="D92" s="197"/>
      <c r="E92" s="197"/>
      <c r="F92" s="197"/>
      <c r="G92" s="91"/>
      <c r="H92" s="197"/>
      <c r="I92" s="197"/>
      <c r="J92" s="197"/>
      <c r="K92" s="90"/>
      <c r="L92" s="197"/>
      <c r="M92" s="197"/>
      <c r="N92" s="197"/>
      <c r="O92" s="90"/>
      <c r="P92" s="257">
        <f t="shared" si="1"/>
        <v>0</v>
      </c>
      <c r="Q92" s="258"/>
      <c r="R92" s="7"/>
    </row>
    <row r="93" spans="1:18" s="26" customFormat="1" ht="10.5" customHeight="1" x14ac:dyDescent="0.2">
      <c r="A93" s="7"/>
      <c r="B93" s="285"/>
      <c r="C93" s="77">
        <v>43907</v>
      </c>
      <c r="D93" s="197"/>
      <c r="E93" s="197"/>
      <c r="F93" s="197"/>
      <c r="G93" s="91"/>
      <c r="H93" s="197"/>
      <c r="I93" s="197"/>
      <c r="J93" s="197"/>
      <c r="K93" s="90"/>
      <c r="L93" s="197"/>
      <c r="M93" s="197"/>
      <c r="N93" s="197"/>
      <c r="O93" s="90"/>
      <c r="P93" s="257">
        <f t="shared" si="1"/>
        <v>0</v>
      </c>
      <c r="Q93" s="258"/>
      <c r="R93" s="7"/>
    </row>
    <row r="94" spans="1:18" s="26" customFormat="1" ht="10.5" customHeight="1" x14ac:dyDescent="0.2">
      <c r="A94" s="7"/>
      <c r="B94" s="285"/>
      <c r="C94" s="77">
        <v>43908</v>
      </c>
      <c r="D94" s="197"/>
      <c r="E94" s="197"/>
      <c r="F94" s="197"/>
      <c r="G94" s="91"/>
      <c r="H94" s="197"/>
      <c r="I94" s="197"/>
      <c r="J94" s="197"/>
      <c r="K94" s="90"/>
      <c r="L94" s="197"/>
      <c r="M94" s="197"/>
      <c r="N94" s="197"/>
      <c r="O94" s="90"/>
      <c r="P94" s="257">
        <f t="shared" si="1"/>
        <v>0</v>
      </c>
      <c r="Q94" s="258"/>
      <c r="R94" s="7"/>
    </row>
    <row r="95" spans="1:18" s="26" customFormat="1" ht="10.5" customHeight="1" x14ac:dyDescent="0.2">
      <c r="A95" s="7"/>
      <c r="B95" s="285"/>
      <c r="C95" s="77">
        <v>43909</v>
      </c>
      <c r="D95" s="197"/>
      <c r="E95" s="197"/>
      <c r="F95" s="197"/>
      <c r="G95" s="91"/>
      <c r="H95" s="197"/>
      <c r="I95" s="197"/>
      <c r="J95" s="197"/>
      <c r="K95" s="90"/>
      <c r="L95" s="197"/>
      <c r="M95" s="197"/>
      <c r="N95" s="197"/>
      <c r="O95" s="90"/>
      <c r="P95" s="257">
        <f t="shared" si="1"/>
        <v>0</v>
      </c>
      <c r="Q95" s="258"/>
      <c r="R95" s="7"/>
    </row>
    <row r="96" spans="1:18" s="26" customFormat="1" ht="10.5" customHeight="1" x14ac:dyDescent="0.2">
      <c r="A96" s="7"/>
      <c r="B96" s="285"/>
      <c r="C96" s="77">
        <v>43910</v>
      </c>
      <c r="D96" s="197"/>
      <c r="E96" s="197"/>
      <c r="F96" s="197"/>
      <c r="G96" s="91"/>
      <c r="H96" s="197"/>
      <c r="I96" s="197"/>
      <c r="J96" s="197"/>
      <c r="K96" s="90"/>
      <c r="L96" s="197"/>
      <c r="M96" s="197"/>
      <c r="N96" s="197"/>
      <c r="O96" s="90"/>
      <c r="P96" s="257">
        <f t="shared" si="1"/>
        <v>0</v>
      </c>
      <c r="Q96" s="258"/>
      <c r="R96" s="7"/>
    </row>
    <row r="97" spans="1:18" s="26" customFormat="1" ht="10.5" customHeight="1" x14ac:dyDescent="0.2">
      <c r="A97" s="7"/>
      <c r="B97" s="285"/>
      <c r="C97" s="77">
        <v>43911</v>
      </c>
      <c r="D97" s="197"/>
      <c r="E97" s="197"/>
      <c r="F97" s="197"/>
      <c r="G97" s="91"/>
      <c r="H97" s="197"/>
      <c r="I97" s="197"/>
      <c r="J97" s="197"/>
      <c r="K97" s="90"/>
      <c r="L97" s="197"/>
      <c r="M97" s="197"/>
      <c r="N97" s="197"/>
      <c r="O97" s="90"/>
      <c r="P97" s="257">
        <f t="shared" si="1"/>
        <v>0</v>
      </c>
      <c r="Q97" s="258"/>
      <c r="R97" s="7"/>
    </row>
    <row r="98" spans="1:18" s="26" customFormat="1" ht="10.5" customHeight="1" x14ac:dyDescent="0.2">
      <c r="A98" s="7"/>
      <c r="B98" s="285"/>
      <c r="C98" s="77">
        <v>43912</v>
      </c>
      <c r="D98" s="197"/>
      <c r="E98" s="197"/>
      <c r="F98" s="197"/>
      <c r="G98" s="91"/>
      <c r="H98" s="197"/>
      <c r="I98" s="197"/>
      <c r="J98" s="197"/>
      <c r="K98" s="90"/>
      <c r="L98" s="197"/>
      <c r="M98" s="197"/>
      <c r="N98" s="197"/>
      <c r="O98" s="90"/>
      <c r="P98" s="257">
        <f t="shared" si="1"/>
        <v>0</v>
      </c>
      <c r="Q98" s="258"/>
      <c r="R98" s="7"/>
    </row>
    <row r="99" spans="1:18" s="26" customFormat="1" ht="10.5" customHeight="1" x14ac:dyDescent="0.2">
      <c r="A99" s="7"/>
      <c r="B99" s="285"/>
      <c r="C99" s="77">
        <v>43913</v>
      </c>
      <c r="D99" s="197"/>
      <c r="E99" s="197"/>
      <c r="F99" s="197"/>
      <c r="G99" s="91"/>
      <c r="H99" s="197"/>
      <c r="I99" s="197"/>
      <c r="J99" s="197"/>
      <c r="K99" s="90"/>
      <c r="L99" s="197"/>
      <c r="M99" s="197"/>
      <c r="N99" s="197"/>
      <c r="O99" s="90"/>
      <c r="P99" s="257">
        <f t="shared" si="1"/>
        <v>0</v>
      </c>
      <c r="Q99" s="258"/>
      <c r="R99" s="7"/>
    </row>
    <row r="100" spans="1:18" s="26" customFormat="1" ht="10.5" customHeight="1" x14ac:dyDescent="0.2">
      <c r="A100" s="7"/>
      <c r="B100" s="285"/>
      <c r="C100" s="77">
        <v>43914</v>
      </c>
      <c r="D100" s="197"/>
      <c r="E100" s="197"/>
      <c r="F100" s="197"/>
      <c r="G100" s="91"/>
      <c r="H100" s="197"/>
      <c r="I100" s="197"/>
      <c r="J100" s="197"/>
      <c r="K100" s="90"/>
      <c r="L100" s="197"/>
      <c r="M100" s="197"/>
      <c r="N100" s="197"/>
      <c r="O100" s="90"/>
      <c r="P100" s="257">
        <f t="shared" si="1"/>
        <v>0</v>
      </c>
      <c r="Q100" s="258"/>
      <c r="R100" s="7"/>
    </row>
    <row r="101" spans="1:18" s="26" customFormat="1" ht="10.5" customHeight="1" x14ac:dyDescent="0.2">
      <c r="A101" s="7"/>
      <c r="B101" s="285"/>
      <c r="C101" s="77">
        <v>43915</v>
      </c>
      <c r="D101" s="197"/>
      <c r="E101" s="197"/>
      <c r="F101" s="197"/>
      <c r="G101" s="91"/>
      <c r="H101" s="197"/>
      <c r="I101" s="197"/>
      <c r="J101" s="197"/>
      <c r="K101" s="90"/>
      <c r="L101" s="197"/>
      <c r="M101" s="197"/>
      <c r="N101" s="197"/>
      <c r="O101" s="90"/>
      <c r="P101" s="257">
        <f t="shared" si="1"/>
        <v>0</v>
      </c>
      <c r="Q101" s="258"/>
      <c r="R101" s="7"/>
    </row>
    <row r="102" spans="1:18" s="26" customFormat="1" ht="10.5" customHeight="1" x14ac:dyDescent="0.2">
      <c r="A102" s="7"/>
      <c r="B102" s="285"/>
      <c r="C102" s="77">
        <v>43916</v>
      </c>
      <c r="D102" s="197"/>
      <c r="E102" s="197"/>
      <c r="F102" s="197"/>
      <c r="G102" s="91"/>
      <c r="H102" s="197"/>
      <c r="I102" s="197"/>
      <c r="J102" s="197"/>
      <c r="K102" s="90"/>
      <c r="L102" s="197"/>
      <c r="M102" s="197"/>
      <c r="N102" s="197"/>
      <c r="O102" s="90"/>
      <c r="P102" s="257">
        <f t="shared" si="1"/>
        <v>0</v>
      </c>
      <c r="Q102" s="258"/>
      <c r="R102" s="7"/>
    </row>
    <row r="103" spans="1:18" s="26" customFormat="1" ht="10.5" customHeight="1" x14ac:dyDescent="0.2">
      <c r="A103" s="7"/>
      <c r="B103" s="285"/>
      <c r="C103" s="77">
        <v>43917</v>
      </c>
      <c r="D103" s="197"/>
      <c r="E103" s="197"/>
      <c r="F103" s="197"/>
      <c r="G103" s="91"/>
      <c r="H103" s="197"/>
      <c r="I103" s="197"/>
      <c r="J103" s="197"/>
      <c r="K103" s="90"/>
      <c r="L103" s="197"/>
      <c r="M103" s="197"/>
      <c r="N103" s="197"/>
      <c r="O103" s="90"/>
      <c r="P103" s="257">
        <f t="shared" si="1"/>
        <v>0</v>
      </c>
      <c r="Q103" s="258"/>
      <c r="R103" s="7"/>
    </row>
    <row r="104" spans="1:18" s="26" customFormat="1" ht="10.5" customHeight="1" x14ac:dyDescent="0.2">
      <c r="A104" s="7"/>
      <c r="B104" s="285"/>
      <c r="C104" s="77">
        <v>43918</v>
      </c>
      <c r="D104" s="197"/>
      <c r="E104" s="197"/>
      <c r="F104" s="197"/>
      <c r="G104" s="91"/>
      <c r="H104" s="197"/>
      <c r="I104" s="197"/>
      <c r="J104" s="197"/>
      <c r="K104" s="90"/>
      <c r="L104" s="197"/>
      <c r="M104" s="197"/>
      <c r="N104" s="197"/>
      <c r="O104" s="90"/>
      <c r="P104" s="257">
        <f t="shared" si="1"/>
        <v>0</v>
      </c>
      <c r="Q104" s="258"/>
      <c r="R104" s="7"/>
    </row>
    <row r="105" spans="1:18" s="26" customFormat="1" ht="10.5" customHeight="1" x14ac:dyDescent="0.2">
      <c r="A105" s="7"/>
      <c r="B105" s="285"/>
      <c r="C105" s="77">
        <v>43919</v>
      </c>
      <c r="D105" s="197"/>
      <c r="E105" s="197"/>
      <c r="F105" s="197"/>
      <c r="G105" s="91"/>
      <c r="H105" s="197"/>
      <c r="I105" s="197"/>
      <c r="J105" s="197"/>
      <c r="K105" s="90"/>
      <c r="L105" s="197"/>
      <c r="M105" s="197"/>
      <c r="N105" s="197"/>
      <c r="O105" s="90"/>
      <c r="P105" s="257">
        <f t="shared" si="1"/>
        <v>0</v>
      </c>
      <c r="Q105" s="258"/>
      <c r="R105" s="7"/>
    </row>
    <row r="106" spans="1:18" s="26" customFormat="1" ht="10.5" customHeight="1" x14ac:dyDescent="0.2">
      <c r="A106" s="7"/>
      <c r="B106" s="285"/>
      <c r="C106" s="77">
        <v>43920</v>
      </c>
      <c r="D106" s="197"/>
      <c r="E106" s="197"/>
      <c r="F106" s="197"/>
      <c r="G106" s="91"/>
      <c r="H106" s="197"/>
      <c r="I106" s="197"/>
      <c r="J106" s="197"/>
      <c r="K106" s="90"/>
      <c r="L106" s="197"/>
      <c r="M106" s="197"/>
      <c r="N106" s="197"/>
      <c r="O106" s="90"/>
      <c r="P106" s="257">
        <f t="shared" si="1"/>
        <v>0</v>
      </c>
      <c r="Q106" s="258"/>
      <c r="R106" s="7"/>
    </row>
    <row r="107" spans="1:18" s="26" customFormat="1" ht="10.5" customHeight="1" thickBot="1" x14ac:dyDescent="0.25">
      <c r="A107" s="7"/>
      <c r="B107" s="288"/>
      <c r="C107" s="127">
        <v>43921</v>
      </c>
      <c r="D107" s="198"/>
      <c r="E107" s="198"/>
      <c r="F107" s="198"/>
      <c r="G107" s="92"/>
      <c r="H107" s="198"/>
      <c r="I107" s="198"/>
      <c r="J107" s="198"/>
      <c r="K107" s="93"/>
      <c r="L107" s="198"/>
      <c r="M107" s="198"/>
      <c r="N107" s="198"/>
      <c r="O107" s="93"/>
      <c r="P107" s="259">
        <f t="shared" si="1"/>
        <v>0</v>
      </c>
      <c r="Q107" s="260"/>
      <c r="R107" s="7"/>
    </row>
    <row r="108" spans="1:18" s="26" customFormat="1" ht="10.5" customHeight="1" x14ac:dyDescent="0.2">
      <c r="A108" s="7"/>
      <c r="B108" s="287" t="s">
        <v>12</v>
      </c>
      <c r="C108" s="124">
        <v>43922</v>
      </c>
      <c r="D108" s="196"/>
      <c r="E108" s="196"/>
      <c r="F108" s="196"/>
      <c r="G108" s="125"/>
      <c r="H108" s="196"/>
      <c r="I108" s="196"/>
      <c r="J108" s="196"/>
      <c r="K108" s="126"/>
      <c r="L108" s="196"/>
      <c r="M108" s="196"/>
      <c r="N108" s="196"/>
      <c r="O108" s="126"/>
      <c r="P108" s="263">
        <f t="shared" si="1"/>
        <v>0</v>
      </c>
      <c r="Q108" s="264"/>
      <c r="R108" s="7"/>
    </row>
    <row r="109" spans="1:18" s="26" customFormat="1" ht="10.5" customHeight="1" x14ac:dyDescent="0.2">
      <c r="A109" s="7"/>
      <c r="B109" s="285"/>
      <c r="C109" s="77">
        <v>43923</v>
      </c>
      <c r="D109" s="197"/>
      <c r="E109" s="197"/>
      <c r="F109" s="197"/>
      <c r="G109" s="91"/>
      <c r="H109" s="197"/>
      <c r="I109" s="197"/>
      <c r="J109" s="197"/>
      <c r="K109" s="90"/>
      <c r="L109" s="197"/>
      <c r="M109" s="197"/>
      <c r="N109" s="197"/>
      <c r="O109" s="90"/>
      <c r="P109" s="257">
        <f t="shared" si="1"/>
        <v>0</v>
      </c>
      <c r="Q109" s="258"/>
      <c r="R109" s="7"/>
    </row>
    <row r="110" spans="1:18" s="26" customFormat="1" ht="10.5" customHeight="1" x14ac:dyDescent="0.2">
      <c r="A110" s="7"/>
      <c r="B110" s="285"/>
      <c r="C110" s="77">
        <v>43924</v>
      </c>
      <c r="D110" s="197"/>
      <c r="E110" s="197"/>
      <c r="F110" s="197"/>
      <c r="G110" s="91"/>
      <c r="H110" s="197"/>
      <c r="I110" s="197"/>
      <c r="J110" s="197"/>
      <c r="K110" s="90"/>
      <c r="L110" s="197"/>
      <c r="M110" s="197"/>
      <c r="N110" s="197"/>
      <c r="O110" s="90"/>
      <c r="P110" s="257">
        <f t="shared" si="1"/>
        <v>0</v>
      </c>
      <c r="Q110" s="258"/>
      <c r="R110" s="7"/>
    </row>
    <row r="111" spans="1:18" s="26" customFormat="1" ht="10.5" customHeight="1" x14ac:dyDescent="0.2">
      <c r="A111" s="7"/>
      <c r="B111" s="285"/>
      <c r="C111" s="77">
        <v>43925</v>
      </c>
      <c r="D111" s="197"/>
      <c r="E111" s="197"/>
      <c r="F111" s="197"/>
      <c r="G111" s="91"/>
      <c r="H111" s="197"/>
      <c r="I111" s="197"/>
      <c r="J111" s="197"/>
      <c r="K111" s="90"/>
      <c r="L111" s="197"/>
      <c r="M111" s="197"/>
      <c r="N111" s="197"/>
      <c r="O111" s="90"/>
      <c r="P111" s="257">
        <f t="shared" si="1"/>
        <v>0</v>
      </c>
      <c r="Q111" s="258"/>
      <c r="R111" s="7"/>
    </row>
    <row r="112" spans="1:18" s="26" customFormat="1" ht="10.5" customHeight="1" x14ac:dyDescent="0.2">
      <c r="A112" s="7"/>
      <c r="B112" s="285"/>
      <c r="C112" s="77">
        <v>43926</v>
      </c>
      <c r="D112" s="197"/>
      <c r="E112" s="197"/>
      <c r="F112" s="197"/>
      <c r="G112" s="91"/>
      <c r="H112" s="197"/>
      <c r="I112" s="197"/>
      <c r="J112" s="197"/>
      <c r="K112" s="90"/>
      <c r="L112" s="197"/>
      <c r="M112" s="197"/>
      <c r="N112" s="197"/>
      <c r="O112" s="90"/>
      <c r="P112" s="257">
        <f t="shared" si="1"/>
        <v>0</v>
      </c>
      <c r="Q112" s="258"/>
      <c r="R112" s="7"/>
    </row>
    <row r="113" spans="1:18" s="26" customFormat="1" ht="10.5" customHeight="1" x14ac:dyDescent="0.2">
      <c r="A113" s="7"/>
      <c r="B113" s="285"/>
      <c r="C113" s="77">
        <v>43927</v>
      </c>
      <c r="D113" s="197"/>
      <c r="E113" s="197"/>
      <c r="F113" s="197"/>
      <c r="G113" s="91"/>
      <c r="H113" s="197"/>
      <c r="I113" s="197"/>
      <c r="J113" s="197"/>
      <c r="K113" s="90"/>
      <c r="L113" s="197"/>
      <c r="M113" s="197"/>
      <c r="N113" s="197"/>
      <c r="O113" s="90"/>
      <c r="P113" s="257">
        <f t="shared" si="1"/>
        <v>0</v>
      </c>
      <c r="Q113" s="258"/>
      <c r="R113" s="7"/>
    </row>
    <row r="114" spans="1:18" s="26" customFormat="1" ht="10.5" customHeight="1" x14ac:dyDescent="0.2">
      <c r="A114" s="7"/>
      <c r="B114" s="285"/>
      <c r="C114" s="77">
        <v>43928</v>
      </c>
      <c r="D114" s="197"/>
      <c r="E114" s="197"/>
      <c r="F114" s="197"/>
      <c r="G114" s="91"/>
      <c r="H114" s="197"/>
      <c r="I114" s="197"/>
      <c r="J114" s="197"/>
      <c r="K114" s="90"/>
      <c r="L114" s="197"/>
      <c r="M114" s="197"/>
      <c r="N114" s="197"/>
      <c r="O114" s="90"/>
      <c r="P114" s="257">
        <f t="shared" si="1"/>
        <v>0</v>
      </c>
      <c r="Q114" s="258"/>
      <c r="R114" s="7"/>
    </row>
    <row r="115" spans="1:18" s="26" customFormat="1" ht="10.5" customHeight="1" x14ac:dyDescent="0.2">
      <c r="A115" s="7"/>
      <c r="B115" s="285"/>
      <c r="C115" s="77">
        <v>43929</v>
      </c>
      <c r="D115" s="197"/>
      <c r="E115" s="197"/>
      <c r="F115" s="197"/>
      <c r="G115" s="91"/>
      <c r="H115" s="197"/>
      <c r="I115" s="197"/>
      <c r="J115" s="197"/>
      <c r="K115" s="90"/>
      <c r="L115" s="197"/>
      <c r="M115" s="197"/>
      <c r="N115" s="197"/>
      <c r="O115" s="90"/>
      <c r="P115" s="257">
        <f t="shared" si="1"/>
        <v>0</v>
      </c>
      <c r="Q115" s="258"/>
      <c r="R115" s="7"/>
    </row>
    <row r="116" spans="1:18" s="26" customFormat="1" ht="10.5" customHeight="1" x14ac:dyDescent="0.2">
      <c r="A116" s="7"/>
      <c r="B116" s="285"/>
      <c r="C116" s="77">
        <v>43930</v>
      </c>
      <c r="D116" s="197"/>
      <c r="E116" s="197"/>
      <c r="F116" s="197"/>
      <c r="G116" s="91"/>
      <c r="H116" s="197"/>
      <c r="I116" s="197"/>
      <c r="J116" s="197"/>
      <c r="K116" s="90"/>
      <c r="L116" s="197"/>
      <c r="M116" s="197"/>
      <c r="N116" s="197"/>
      <c r="O116" s="90"/>
      <c r="P116" s="257">
        <f t="shared" si="1"/>
        <v>0</v>
      </c>
      <c r="Q116" s="258"/>
      <c r="R116" s="7"/>
    </row>
    <row r="117" spans="1:18" s="26" customFormat="1" ht="10.5" customHeight="1" x14ac:dyDescent="0.2">
      <c r="A117" s="7"/>
      <c r="B117" s="285"/>
      <c r="C117" s="77">
        <v>43931</v>
      </c>
      <c r="D117" s="197"/>
      <c r="E117" s="197"/>
      <c r="F117" s="197"/>
      <c r="G117" s="91"/>
      <c r="H117" s="197"/>
      <c r="I117" s="197"/>
      <c r="J117" s="197"/>
      <c r="K117" s="90"/>
      <c r="L117" s="197"/>
      <c r="M117" s="197"/>
      <c r="N117" s="197"/>
      <c r="O117" s="90"/>
      <c r="P117" s="257">
        <f t="shared" si="1"/>
        <v>0</v>
      </c>
      <c r="Q117" s="258"/>
      <c r="R117" s="7"/>
    </row>
    <row r="118" spans="1:18" s="26" customFormat="1" ht="10.5" customHeight="1" x14ac:dyDescent="0.2">
      <c r="A118" s="7"/>
      <c r="B118" s="285"/>
      <c r="C118" s="77">
        <v>43932</v>
      </c>
      <c r="D118" s="197"/>
      <c r="E118" s="197"/>
      <c r="F118" s="197"/>
      <c r="G118" s="91"/>
      <c r="H118" s="197"/>
      <c r="I118" s="197"/>
      <c r="J118" s="197"/>
      <c r="K118" s="90"/>
      <c r="L118" s="197"/>
      <c r="M118" s="197"/>
      <c r="N118" s="197"/>
      <c r="O118" s="90"/>
      <c r="P118" s="257">
        <f t="shared" si="1"/>
        <v>0</v>
      </c>
      <c r="Q118" s="258"/>
      <c r="R118" s="7"/>
    </row>
    <row r="119" spans="1:18" s="26" customFormat="1" ht="10.5" customHeight="1" x14ac:dyDescent="0.2">
      <c r="A119" s="7"/>
      <c r="B119" s="285"/>
      <c r="C119" s="77">
        <v>43933</v>
      </c>
      <c r="D119" s="197"/>
      <c r="E119" s="197"/>
      <c r="F119" s="197"/>
      <c r="G119" s="91"/>
      <c r="H119" s="197"/>
      <c r="I119" s="197"/>
      <c r="J119" s="197"/>
      <c r="K119" s="90"/>
      <c r="L119" s="197"/>
      <c r="M119" s="197"/>
      <c r="N119" s="197"/>
      <c r="O119" s="90"/>
      <c r="P119" s="257">
        <f t="shared" si="1"/>
        <v>0</v>
      </c>
      <c r="Q119" s="258"/>
      <c r="R119" s="7"/>
    </row>
    <row r="120" spans="1:18" s="26" customFormat="1" ht="10.5" customHeight="1" x14ac:dyDescent="0.2">
      <c r="A120" s="7"/>
      <c r="B120" s="285"/>
      <c r="C120" s="77">
        <v>43934</v>
      </c>
      <c r="D120" s="197"/>
      <c r="E120" s="197"/>
      <c r="F120" s="197"/>
      <c r="G120" s="91"/>
      <c r="H120" s="197"/>
      <c r="I120" s="197"/>
      <c r="J120" s="197"/>
      <c r="K120" s="90"/>
      <c r="L120" s="197"/>
      <c r="M120" s="197"/>
      <c r="N120" s="197"/>
      <c r="O120" s="90"/>
      <c r="P120" s="257">
        <f t="shared" si="1"/>
        <v>0</v>
      </c>
      <c r="Q120" s="258"/>
      <c r="R120" s="7"/>
    </row>
    <row r="121" spans="1:18" s="26" customFormat="1" ht="10.5" customHeight="1" x14ac:dyDescent="0.2">
      <c r="A121" s="7"/>
      <c r="B121" s="285"/>
      <c r="C121" s="77">
        <v>43935</v>
      </c>
      <c r="D121" s="197"/>
      <c r="E121" s="197"/>
      <c r="F121" s="197"/>
      <c r="G121" s="91"/>
      <c r="H121" s="197"/>
      <c r="I121" s="197"/>
      <c r="J121" s="197"/>
      <c r="K121" s="90"/>
      <c r="L121" s="197"/>
      <c r="M121" s="197"/>
      <c r="N121" s="197"/>
      <c r="O121" s="90"/>
      <c r="P121" s="257">
        <f t="shared" si="1"/>
        <v>0</v>
      </c>
      <c r="Q121" s="258"/>
      <c r="R121" s="7"/>
    </row>
    <row r="122" spans="1:18" s="26" customFormat="1" ht="10.5" customHeight="1" x14ac:dyDescent="0.2">
      <c r="A122" s="7"/>
      <c r="B122" s="285"/>
      <c r="C122" s="77">
        <v>43936</v>
      </c>
      <c r="D122" s="197"/>
      <c r="E122" s="197"/>
      <c r="F122" s="197"/>
      <c r="G122" s="91"/>
      <c r="H122" s="197"/>
      <c r="I122" s="197"/>
      <c r="J122" s="197"/>
      <c r="K122" s="90"/>
      <c r="L122" s="197"/>
      <c r="M122" s="197"/>
      <c r="N122" s="197"/>
      <c r="O122" s="90"/>
      <c r="P122" s="257">
        <f t="shared" si="1"/>
        <v>0</v>
      </c>
      <c r="Q122" s="258"/>
      <c r="R122" s="7"/>
    </row>
    <row r="123" spans="1:18" s="26" customFormat="1" ht="10.5" customHeight="1" x14ac:dyDescent="0.2">
      <c r="A123" s="7"/>
      <c r="B123" s="285"/>
      <c r="C123" s="77">
        <v>43937</v>
      </c>
      <c r="D123" s="197"/>
      <c r="E123" s="197"/>
      <c r="F123" s="197"/>
      <c r="G123" s="91"/>
      <c r="H123" s="197"/>
      <c r="I123" s="197"/>
      <c r="J123" s="197"/>
      <c r="K123" s="90"/>
      <c r="L123" s="197"/>
      <c r="M123" s="197"/>
      <c r="N123" s="197"/>
      <c r="O123" s="90"/>
      <c r="P123" s="257">
        <f t="shared" si="1"/>
        <v>0</v>
      </c>
      <c r="Q123" s="258"/>
      <c r="R123" s="7"/>
    </row>
    <row r="124" spans="1:18" s="26" customFormat="1" ht="10.5" customHeight="1" x14ac:dyDescent="0.2">
      <c r="A124" s="7"/>
      <c r="B124" s="285"/>
      <c r="C124" s="77">
        <v>43938</v>
      </c>
      <c r="D124" s="197"/>
      <c r="E124" s="197"/>
      <c r="F124" s="197"/>
      <c r="G124" s="91"/>
      <c r="H124" s="197"/>
      <c r="I124" s="197"/>
      <c r="J124" s="197"/>
      <c r="K124" s="90"/>
      <c r="L124" s="197"/>
      <c r="M124" s="197"/>
      <c r="N124" s="197"/>
      <c r="O124" s="90"/>
      <c r="P124" s="257">
        <f t="shared" si="1"/>
        <v>0</v>
      </c>
      <c r="Q124" s="258"/>
      <c r="R124" s="7"/>
    </row>
    <row r="125" spans="1:18" s="26" customFormat="1" ht="10.5" customHeight="1" x14ac:dyDescent="0.2">
      <c r="A125" s="7"/>
      <c r="B125" s="285"/>
      <c r="C125" s="77">
        <v>43939</v>
      </c>
      <c r="D125" s="197"/>
      <c r="E125" s="197"/>
      <c r="F125" s="197"/>
      <c r="G125" s="91"/>
      <c r="H125" s="197"/>
      <c r="I125" s="197"/>
      <c r="J125" s="197"/>
      <c r="K125" s="90"/>
      <c r="L125" s="197"/>
      <c r="M125" s="197"/>
      <c r="N125" s="197"/>
      <c r="O125" s="90"/>
      <c r="P125" s="257">
        <f t="shared" si="1"/>
        <v>0</v>
      </c>
      <c r="Q125" s="258"/>
      <c r="R125" s="7"/>
    </row>
    <row r="126" spans="1:18" s="26" customFormat="1" ht="10.5" customHeight="1" x14ac:dyDescent="0.2">
      <c r="A126" s="7"/>
      <c r="B126" s="285"/>
      <c r="C126" s="77">
        <v>43940</v>
      </c>
      <c r="D126" s="197"/>
      <c r="E126" s="197"/>
      <c r="F126" s="197"/>
      <c r="G126" s="91"/>
      <c r="H126" s="197"/>
      <c r="I126" s="197"/>
      <c r="J126" s="197"/>
      <c r="K126" s="90"/>
      <c r="L126" s="197"/>
      <c r="M126" s="197"/>
      <c r="N126" s="197"/>
      <c r="O126" s="90"/>
      <c r="P126" s="257">
        <f t="shared" si="1"/>
        <v>0</v>
      </c>
      <c r="Q126" s="258"/>
      <c r="R126" s="7"/>
    </row>
    <row r="127" spans="1:18" s="26" customFormat="1" ht="10.5" customHeight="1" x14ac:dyDescent="0.2">
      <c r="A127" s="7"/>
      <c r="B127" s="285"/>
      <c r="C127" s="77">
        <v>43941</v>
      </c>
      <c r="D127" s="197"/>
      <c r="E127" s="197"/>
      <c r="F127" s="197"/>
      <c r="G127" s="91"/>
      <c r="H127" s="197"/>
      <c r="I127" s="197"/>
      <c r="J127" s="197"/>
      <c r="K127" s="90"/>
      <c r="L127" s="197"/>
      <c r="M127" s="197"/>
      <c r="N127" s="197"/>
      <c r="O127" s="90"/>
      <c r="P127" s="257">
        <f t="shared" si="1"/>
        <v>0</v>
      </c>
      <c r="Q127" s="258"/>
      <c r="R127" s="7"/>
    </row>
    <row r="128" spans="1:18" s="26" customFormat="1" ht="10.5" customHeight="1" x14ac:dyDescent="0.2">
      <c r="A128" s="7"/>
      <c r="B128" s="285"/>
      <c r="C128" s="77">
        <v>43942</v>
      </c>
      <c r="D128" s="197"/>
      <c r="E128" s="197"/>
      <c r="F128" s="197"/>
      <c r="G128" s="91"/>
      <c r="H128" s="197"/>
      <c r="I128" s="197"/>
      <c r="J128" s="197"/>
      <c r="K128" s="90"/>
      <c r="L128" s="197"/>
      <c r="M128" s="197"/>
      <c r="N128" s="197"/>
      <c r="O128" s="90"/>
      <c r="P128" s="257">
        <f t="shared" si="1"/>
        <v>0</v>
      </c>
      <c r="Q128" s="258"/>
      <c r="R128" s="7"/>
    </row>
    <row r="129" spans="1:18" s="26" customFormat="1" ht="10.5" customHeight="1" x14ac:dyDescent="0.2">
      <c r="A129" s="7"/>
      <c r="B129" s="285"/>
      <c r="C129" s="77">
        <v>43943</v>
      </c>
      <c r="D129" s="197"/>
      <c r="E129" s="197"/>
      <c r="F129" s="197"/>
      <c r="G129" s="91"/>
      <c r="H129" s="197"/>
      <c r="I129" s="197"/>
      <c r="J129" s="197"/>
      <c r="K129" s="90"/>
      <c r="L129" s="197"/>
      <c r="M129" s="197"/>
      <c r="N129" s="197"/>
      <c r="O129" s="90"/>
      <c r="P129" s="257">
        <f t="shared" si="1"/>
        <v>0</v>
      </c>
      <c r="Q129" s="258"/>
      <c r="R129" s="7"/>
    </row>
    <row r="130" spans="1:18" s="26" customFormat="1" ht="10.5" customHeight="1" x14ac:dyDescent="0.2">
      <c r="A130" s="7"/>
      <c r="B130" s="285"/>
      <c r="C130" s="77">
        <v>43944</v>
      </c>
      <c r="D130" s="197"/>
      <c r="E130" s="197"/>
      <c r="F130" s="197"/>
      <c r="G130" s="91"/>
      <c r="H130" s="197"/>
      <c r="I130" s="197"/>
      <c r="J130" s="197"/>
      <c r="K130" s="90"/>
      <c r="L130" s="197"/>
      <c r="M130" s="197"/>
      <c r="N130" s="197"/>
      <c r="O130" s="90"/>
      <c r="P130" s="257">
        <f t="shared" si="1"/>
        <v>0</v>
      </c>
      <c r="Q130" s="258"/>
      <c r="R130" s="7"/>
    </row>
    <row r="131" spans="1:18" s="26" customFormat="1" ht="10.5" customHeight="1" x14ac:dyDescent="0.2">
      <c r="A131" s="7"/>
      <c r="B131" s="285"/>
      <c r="C131" s="77">
        <v>43945</v>
      </c>
      <c r="D131" s="197"/>
      <c r="E131" s="197"/>
      <c r="F131" s="197"/>
      <c r="G131" s="91"/>
      <c r="H131" s="197"/>
      <c r="I131" s="197"/>
      <c r="J131" s="197"/>
      <c r="K131" s="90"/>
      <c r="L131" s="197"/>
      <c r="M131" s="197"/>
      <c r="N131" s="197"/>
      <c r="O131" s="90"/>
      <c r="P131" s="257">
        <f t="shared" si="1"/>
        <v>0</v>
      </c>
      <c r="Q131" s="258"/>
      <c r="R131" s="7"/>
    </row>
    <row r="132" spans="1:18" s="26" customFormat="1" ht="10.5" customHeight="1" x14ac:dyDescent="0.2">
      <c r="A132" s="7"/>
      <c r="B132" s="285"/>
      <c r="C132" s="77">
        <v>43946</v>
      </c>
      <c r="D132" s="197"/>
      <c r="E132" s="197"/>
      <c r="F132" s="197"/>
      <c r="G132" s="91"/>
      <c r="H132" s="197"/>
      <c r="I132" s="197"/>
      <c r="J132" s="197"/>
      <c r="K132" s="90"/>
      <c r="L132" s="197"/>
      <c r="M132" s="197"/>
      <c r="N132" s="197"/>
      <c r="O132" s="90"/>
      <c r="P132" s="257">
        <f t="shared" si="1"/>
        <v>0</v>
      </c>
      <c r="Q132" s="258"/>
      <c r="R132" s="7"/>
    </row>
    <row r="133" spans="1:18" s="26" customFormat="1" ht="10.5" customHeight="1" x14ac:dyDescent="0.2">
      <c r="A133" s="7"/>
      <c r="B133" s="285"/>
      <c r="C133" s="77">
        <v>43947</v>
      </c>
      <c r="D133" s="197"/>
      <c r="E133" s="197"/>
      <c r="F133" s="197"/>
      <c r="G133" s="91"/>
      <c r="H133" s="197"/>
      <c r="I133" s="197"/>
      <c r="J133" s="197"/>
      <c r="K133" s="90"/>
      <c r="L133" s="197"/>
      <c r="M133" s="197"/>
      <c r="N133" s="197"/>
      <c r="O133" s="90"/>
      <c r="P133" s="257">
        <f t="shared" si="1"/>
        <v>0</v>
      </c>
      <c r="Q133" s="258"/>
      <c r="R133" s="7"/>
    </row>
    <row r="134" spans="1:18" s="26" customFormat="1" ht="10.5" customHeight="1" x14ac:dyDescent="0.2">
      <c r="A134" s="7"/>
      <c r="B134" s="285"/>
      <c r="C134" s="77">
        <v>43948</v>
      </c>
      <c r="D134" s="197"/>
      <c r="E134" s="197"/>
      <c r="F134" s="197"/>
      <c r="G134" s="91"/>
      <c r="H134" s="197"/>
      <c r="I134" s="197"/>
      <c r="J134" s="197"/>
      <c r="K134" s="90"/>
      <c r="L134" s="197"/>
      <c r="M134" s="197"/>
      <c r="N134" s="197"/>
      <c r="O134" s="90"/>
      <c r="P134" s="257">
        <f t="shared" si="1"/>
        <v>0</v>
      </c>
      <c r="Q134" s="258"/>
      <c r="R134" s="7"/>
    </row>
    <row r="135" spans="1:18" s="26" customFormat="1" ht="10.5" customHeight="1" x14ac:dyDescent="0.2">
      <c r="A135" s="7"/>
      <c r="B135" s="285"/>
      <c r="C135" s="77">
        <v>43949</v>
      </c>
      <c r="D135" s="197"/>
      <c r="E135" s="197"/>
      <c r="F135" s="197"/>
      <c r="G135" s="91"/>
      <c r="H135" s="197"/>
      <c r="I135" s="197"/>
      <c r="J135" s="197"/>
      <c r="K135" s="90"/>
      <c r="L135" s="197"/>
      <c r="M135" s="197"/>
      <c r="N135" s="197"/>
      <c r="O135" s="90"/>
      <c r="P135" s="257">
        <f t="shared" si="1"/>
        <v>0</v>
      </c>
      <c r="Q135" s="258"/>
      <c r="R135" s="7"/>
    </row>
    <row r="136" spans="1:18" s="26" customFormat="1" ht="10.5" customHeight="1" x14ac:dyDescent="0.2">
      <c r="A136" s="7"/>
      <c r="B136" s="285"/>
      <c r="C136" s="77">
        <v>43950</v>
      </c>
      <c r="D136" s="197"/>
      <c r="E136" s="197"/>
      <c r="F136" s="197"/>
      <c r="G136" s="91"/>
      <c r="H136" s="197"/>
      <c r="I136" s="197"/>
      <c r="J136" s="197"/>
      <c r="K136" s="90"/>
      <c r="L136" s="197"/>
      <c r="M136" s="197"/>
      <c r="N136" s="197"/>
      <c r="O136" s="90"/>
      <c r="P136" s="257">
        <f t="shared" si="1"/>
        <v>0</v>
      </c>
      <c r="Q136" s="258"/>
      <c r="R136" s="7"/>
    </row>
    <row r="137" spans="1:18" s="26" customFormat="1" ht="10.5" customHeight="1" thickBot="1" x14ac:dyDescent="0.25">
      <c r="A137" s="7"/>
      <c r="B137" s="288"/>
      <c r="C137" s="127">
        <v>43951</v>
      </c>
      <c r="D137" s="198"/>
      <c r="E137" s="198"/>
      <c r="F137" s="198"/>
      <c r="G137" s="92"/>
      <c r="H137" s="198"/>
      <c r="I137" s="198"/>
      <c r="J137" s="198"/>
      <c r="K137" s="93"/>
      <c r="L137" s="198"/>
      <c r="M137" s="198"/>
      <c r="N137" s="198"/>
      <c r="O137" s="93"/>
      <c r="P137" s="259">
        <f t="shared" si="1"/>
        <v>0</v>
      </c>
      <c r="Q137" s="260"/>
      <c r="R137" s="7"/>
    </row>
    <row r="138" spans="1:18" s="26" customFormat="1" ht="10.5" customHeight="1" x14ac:dyDescent="0.2">
      <c r="A138" s="7"/>
      <c r="B138" s="287" t="s">
        <v>13</v>
      </c>
      <c r="C138" s="124">
        <v>43952</v>
      </c>
      <c r="D138" s="196"/>
      <c r="E138" s="196"/>
      <c r="F138" s="196"/>
      <c r="G138" s="125"/>
      <c r="H138" s="196"/>
      <c r="I138" s="196"/>
      <c r="J138" s="196"/>
      <c r="K138" s="126"/>
      <c r="L138" s="196"/>
      <c r="M138" s="196"/>
      <c r="N138" s="196"/>
      <c r="O138" s="126"/>
      <c r="P138" s="263">
        <f t="shared" si="1"/>
        <v>0</v>
      </c>
      <c r="Q138" s="264"/>
      <c r="R138" s="7"/>
    </row>
    <row r="139" spans="1:18" s="26" customFormat="1" ht="10.5" customHeight="1" x14ac:dyDescent="0.2">
      <c r="A139" s="7"/>
      <c r="B139" s="285"/>
      <c r="C139" s="77">
        <v>43953</v>
      </c>
      <c r="D139" s="197"/>
      <c r="E139" s="197"/>
      <c r="F139" s="197"/>
      <c r="G139" s="91"/>
      <c r="H139" s="197"/>
      <c r="I139" s="197"/>
      <c r="J139" s="197"/>
      <c r="K139" s="90"/>
      <c r="L139" s="197"/>
      <c r="M139" s="197"/>
      <c r="N139" s="197"/>
      <c r="O139" s="90"/>
      <c r="P139" s="257">
        <f t="shared" si="1"/>
        <v>0</v>
      </c>
      <c r="Q139" s="258"/>
      <c r="R139" s="7"/>
    </row>
    <row r="140" spans="1:18" s="26" customFormat="1" ht="10.5" customHeight="1" x14ac:dyDescent="0.2">
      <c r="A140" s="7"/>
      <c r="B140" s="285"/>
      <c r="C140" s="77">
        <v>43954</v>
      </c>
      <c r="D140" s="197"/>
      <c r="E140" s="197"/>
      <c r="F140" s="197"/>
      <c r="G140" s="91"/>
      <c r="H140" s="197"/>
      <c r="I140" s="197"/>
      <c r="J140" s="197"/>
      <c r="K140" s="90"/>
      <c r="L140" s="197"/>
      <c r="M140" s="197"/>
      <c r="N140" s="197"/>
      <c r="O140" s="90"/>
      <c r="P140" s="257">
        <f t="shared" si="1"/>
        <v>0</v>
      </c>
      <c r="Q140" s="258"/>
      <c r="R140" s="7"/>
    </row>
    <row r="141" spans="1:18" s="26" customFormat="1" ht="10.5" customHeight="1" x14ac:dyDescent="0.2">
      <c r="A141" s="7"/>
      <c r="B141" s="285"/>
      <c r="C141" s="77">
        <v>43955</v>
      </c>
      <c r="D141" s="197"/>
      <c r="E141" s="197"/>
      <c r="F141" s="197"/>
      <c r="G141" s="91"/>
      <c r="H141" s="197"/>
      <c r="I141" s="197"/>
      <c r="J141" s="197"/>
      <c r="K141" s="90"/>
      <c r="L141" s="197"/>
      <c r="M141" s="197"/>
      <c r="N141" s="197"/>
      <c r="O141" s="90"/>
      <c r="P141" s="257">
        <f t="shared" si="1"/>
        <v>0</v>
      </c>
      <c r="Q141" s="258"/>
      <c r="R141" s="7"/>
    </row>
    <row r="142" spans="1:18" s="26" customFormat="1" ht="10.5" customHeight="1" x14ac:dyDescent="0.2">
      <c r="A142" s="7"/>
      <c r="B142" s="285"/>
      <c r="C142" s="77">
        <v>43956</v>
      </c>
      <c r="D142" s="197"/>
      <c r="E142" s="197"/>
      <c r="F142" s="197"/>
      <c r="G142" s="91"/>
      <c r="H142" s="197"/>
      <c r="I142" s="197"/>
      <c r="J142" s="197"/>
      <c r="K142" s="90"/>
      <c r="L142" s="197"/>
      <c r="M142" s="197"/>
      <c r="N142" s="197"/>
      <c r="O142" s="90"/>
      <c r="P142" s="257">
        <f t="shared" si="1"/>
        <v>0</v>
      </c>
      <c r="Q142" s="258"/>
      <c r="R142" s="7"/>
    </row>
    <row r="143" spans="1:18" s="26" customFormat="1" ht="10.5" customHeight="1" x14ac:dyDescent="0.2">
      <c r="A143" s="7"/>
      <c r="B143" s="285"/>
      <c r="C143" s="77">
        <v>43957</v>
      </c>
      <c r="D143" s="197"/>
      <c r="E143" s="197"/>
      <c r="F143" s="197"/>
      <c r="G143" s="91"/>
      <c r="H143" s="197"/>
      <c r="I143" s="197"/>
      <c r="J143" s="197"/>
      <c r="K143" s="90"/>
      <c r="L143" s="197"/>
      <c r="M143" s="197"/>
      <c r="N143" s="197"/>
      <c r="O143" s="90"/>
      <c r="P143" s="257">
        <f t="shared" si="1"/>
        <v>0</v>
      </c>
      <c r="Q143" s="258"/>
      <c r="R143" s="7"/>
    </row>
    <row r="144" spans="1:18" s="26" customFormat="1" ht="10.5" customHeight="1" x14ac:dyDescent="0.2">
      <c r="A144" s="7"/>
      <c r="B144" s="285"/>
      <c r="C144" s="77">
        <v>43958</v>
      </c>
      <c r="D144" s="197"/>
      <c r="E144" s="197"/>
      <c r="F144" s="197"/>
      <c r="G144" s="91"/>
      <c r="H144" s="197"/>
      <c r="I144" s="197"/>
      <c r="J144" s="197"/>
      <c r="K144" s="90"/>
      <c r="L144" s="197"/>
      <c r="M144" s="197"/>
      <c r="N144" s="197"/>
      <c r="O144" s="90"/>
      <c r="P144" s="257">
        <f t="shared" si="1"/>
        <v>0</v>
      </c>
      <c r="Q144" s="258"/>
      <c r="R144" s="7"/>
    </row>
    <row r="145" spans="1:18" s="26" customFormat="1" ht="10.5" customHeight="1" x14ac:dyDescent="0.2">
      <c r="A145" s="7"/>
      <c r="B145" s="285"/>
      <c r="C145" s="77">
        <v>43959</v>
      </c>
      <c r="D145" s="197"/>
      <c r="E145" s="197"/>
      <c r="F145" s="197"/>
      <c r="G145" s="91"/>
      <c r="H145" s="197"/>
      <c r="I145" s="197"/>
      <c r="J145" s="197"/>
      <c r="K145" s="90"/>
      <c r="L145" s="197"/>
      <c r="M145" s="197"/>
      <c r="N145" s="197"/>
      <c r="O145" s="90"/>
      <c r="P145" s="257">
        <f t="shared" si="1"/>
        <v>0</v>
      </c>
      <c r="Q145" s="258"/>
      <c r="R145" s="7"/>
    </row>
    <row r="146" spans="1:18" s="26" customFormat="1" ht="10.5" customHeight="1" x14ac:dyDescent="0.2">
      <c r="A146" s="7"/>
      <c r="B146" s="285"/>
      <c r="C146" s="77">
        <v>43960</v>
      </c>
      <c r="D146" s="197"/>
      <c r="E146" s="197"/>
      <c r="F146" s="197"/>
      <c r="G146" s="91"/>
      <c r="H146" s="197"/>
      <c r="I146" s="197"/>
      <c r="J146" s="197"/>
      <c r="K146" s="90"/>
      <c r="L146" s="197"/>
      <c r="M146" s="197"/>
      <c r="N146" s="197"/>
      <c r="O146" s="90"/>
      <c r="P146" s="257">
        <f t="shared" si="1"/>
        <v>0</v>
      </c>
      <c r="Q146" s="258"/>
      <c r="R146" s="7"/>
    </row>
    <row r="147" spans="1:18" s="26" customFormat="1" ht="10.5" customHeight="1" x14ac:dyDescent="0.2">
      <c r="A147" s="7"/>
      <c r="B147" s="285"/>
      <c r="C147" s="77">
        <v>43961</v>
      </c>
      <c r="D147" s="197"/>
      <c r="E147" s="197"/>
      <c r="F147" s="197"/>
      <c r="G147" s="91"/>
      <c r="H147" s="197"/>
      <c r="I147" s="197"/>
      <c r="J147" s="197"/>
      <c r="K147" s="90"/>
      <c r="L147" s="197"/>
      <c r="M147" s="197"/>
      <c r="N147" s="197"/>
      <c r="O147" s="90"/>
      <c r="P147" s="257">
        <f t="shared" ref="P147:P210" si="2">K147+O147</f>
        <v>0</v>
      </c>
      <c r="Q147" s="258"/>
      <c r="R147" s="7"/>
    </row>
    <row r="148" spans="1:18" s="26" customFormat="1" ht="10.5" customHeight="1" x14ac:dyDescent="0.2">
      <c r="A148" s="7"/>
      <c r="B148" s="285"/>
      <c r="C148" s="77">
        <v>43962</v>
      </c>
      <c r="D148" s="197"/>
      <c r="E148" s="197"/>
      <c r="F148" s="197"/>
      <c r="G148" s="91"/>
      <c r="H148" s="197"/>
      <c r="I148" s="197"/>
      <c r="J148" s="197"/>
      <c r="K148" s="90"/>
      <c r="L148" s="197"/>
      <c r="M148" s="197"/>
      <c r="N148" s="197"/>
      <c r="O148" s="90"/>
      <c r="P148" s="257">
        <f t="shared" si="2"/>
        <v>0</v>
      </c>
      <c r="Q148" s="258"/>
      <c r="R148" s="7"/>
    </row>
    <row r="149" spans="1:18" s="26" customFormat="1" ht="10.5" customHeight="1" x14ac:dyDescent="0.2">
      <c r="A149" s="7"/>
      <c r="B149" s="285"/>
      <c r="C149" s="77">
        <v>43963</v>
      </c>
      <c r="D149" s="197"/>
      <c r="E149" s="197"/>
      <c r="F149" s="197"/>
      <c r="G149" s="91"/>
      <c r="H149" s="197"/>
      <c r="I149" s="197"/>
      <c r="J149" s="197"/>
      <c r="K149" s="90"/>
      <c r="L149" s="197"/>
      <c r="M149" s="197"/>
      <c r="N149" s="197"/>
      <c r="O149" s="90"/>
      <c r="P149" s="257">
        <f t="shared" si="2"/>
        <v>0</v>
      </c>
      <c r="Q149" s="258"/>
      <c r="R149" s="7"/>
    </row>
    <row r="150" spans="1:18" s="26" customFormat="1" ht="10.5" customHeight="1" x14ac:dyDescent="0.2">
      <c r="A150" s="7"/>
      <c r="B150" s="285"/>
      <c r="C150" s="77">
        <v>43964</v>
      </c>
      <c r="D150" s="197"/>
      <c r="E150" s="197"/>
      <c r="F150" s="197"/>
      <c r="G150" s="91"/>
      <c r="H150" s="197"/>
      <c r="I150" s="197"/>
      <c r="J150" s="197"/>
      <c r="K150" s="90"/>
      <c r="L150" s="197"/>
      <c r="M150" s="197"/>
      <c r="N150" s="197"/>
      <c r="O150" s="90"/>
      <c r="P150" s="257">
        <f t="shared" si="2"/>
        <v>0</v>
      </c>
      <c r="Q150" s="258"/>
      <c r="R150" s="7"/>
    </row>
    <row r="151" spans="1:18" s="26" customFormat="1" ht="10.5" customHeight="1" x14ac:dyDescent="0.2">
      <c r="A151" s="7"/>
      <c r="B151" s="285"/>
      <c r="C151" s="77">
        <v>43965</v>
      </c>
      <c r="D151" s="197"/>
      <c r="E151" s="197"/>
      <c r="F151" s="197"/>
      <c r="G151" s="91"/>
      <c r="H151" s="197"/>
      <c r="I151" s="197"/>
      <c r="J151" s="197"/>
      <c r="K151" s="90"/>
      <c r="L151" s="197"/>
      <c r="M151" s="197"/>
      <c r="N151" s="197"/>
      <c r="O151" s="90"/>
      <c r="P151" s="257">
        <f t="shared" si="2"/>
        <v>0</v>
      </c>
      <c r="Q151" s="258"/>
      <c r="R151" s="7"/>
    </row>
    <row r="152" spans="1:18" s="26" customFormat="1" ht="10.5" customHeight="1" x14ac:dyDescent="0.2">
      <c r="A152" s="7"/>
      <c r="B152" s="285"/>
      <c r="C152" s="77">
        <v>43966</v>
      </c>
      <c r="D152" s="197"/>
      <c r="E152" s="197"/>
      <c r="F152" s="197"/>
      <c r="G152" s="91"/>
      <c r="H152" s="197"/>
      <c r="I152" s="197"/>
      <c r="J152" s="197"/>
      <c r="K152" s="90"/>
      <c r="L152" s="197"/>
      <c r="M152" s="197"/>
      <c r="N152" s="197"/>
      <c r="O152" s="90"/>
      <c r="P152" s="257">
        <f t="shared" si="2"/>
        <v>0</v>
      </c>
      <c r="Q152" s="258"/>
      <c r="R152" s="7"/>
    </row>
    <row r="153" spans="1:18" s="26" customFormat="1" ht="10.5" customHeight="1" x14ac:dyDescent="0.2">
      <c r="A153" s="7"/>
      <c r="B153" s="285"/>
      <c r="C153" s="77">
        <v>43967</v>
      </c>
      <c r="D153" s="197"/>
      <c r="E153" s="197"/>
      <c r="F153" s="197"/>
      <c r="G153" s="91"/>
      <c r="H153" s="197"/>
      <c r="I153" s="197"/>
      <c r="J153" s="197"/>
      <c r="K153" s="90"/>
      <c r="L153" s="197"/>
      <c r="M153" s="197"/>
      <c r="N153" s="197"/>
      <c r="O153" s="90"/>
      <c r="P153" s="257">
        <f t="shared" si="2"/>
        <v>0</v>
      </c>
      <c r="Q153" s="258"/>
      <c r="R153" s="7"/>
    </row>
    <row r="154" spans="1:18" s="26" customFormat="1" ht="10.5" customHeight="1" x14ac:dyDescent="0.2">
      <c r="A154" s="7"/>
      <c r="B154" s="285"/>
      <c r="C154" s="77">
        <v>43968</v>
      </c>
      <c r="D154" s="197"/>
      <c r="E154" s="197"/>
      <c r="F154" s="197"/>
      <c r="G154" s="91"/>
      <c r="H154" s="197"/>
      <c r="I154" s="197"/>
      <c r="J154" s="197"/>
      <c r="K154" s="90"/>
      <c r="L154" s="197"/>
      <c r="M154" s="197"/>
      <c r="N154" s="197"/>
      <c r="O154" s="90"/>
      <c r="P154" s="257">
        <f t="shared" si="2"/>
        <v>0</v>
      </c>
      <c r="Q154" s="258"/>
      <c r="R154" s="7"/>
    </row>
    <row r="155" spans="1:18" s="26" customFormat="1" ht="10.5" customHeight="1" x14ac:dyDescent="0.2">
      <c r="A155" s="7"/>
      <c r="B155" s="285"/>
      <c r="C155" s="77">
        <v>43969</v>
      </c>
      <c r="D155" s="197"/>
      <c r="E155" s="197"/>
      <c r="F155" s="197"/>
      <c r="G155" s="91"/>
      <c r="H155" s="197"/>
      <c r="I155" s="197"/>
      <c r="J155" s="197"/>
      <c r="K155" s="90"/>
      <c r="L155" s="197"/>
      <c r="M155" s="197"/>
      <c r="N155" s="197"/>
      <c r="O155" s="90"/>
      <c r="P155" s="257">
        <f t="shared" si="2"/>
        <v>0</v>
      </c>
      <c r="Q155" s="258"/>
      <c r="R155" s="7"/>
    </row>
    <row r="156" spans="1:18" s="26" customFormat="1" ht="10.5" customHeight="1" x14ac:dyDescent="0.2">
      <c r="A156" s="7"/>
      <c r="B156" s="285"/>
      <c r="C156" s="77">
        <v>43970</v>
      </c>
      <c r="D156" s="197"/>
      <c r="E156" s="197"/>
      <c r="F156" s="197"/>
      <c r="G156" s="91"/>
      <c r="H156" s="197"/>
      <c r="I156" s="197"/>
      <c r="J156" s="197"/>
      <c r="K156" s="90"/>
      <c r="L156" s="197"/>
      <c r="M156" s="197"/>
      <c r="N156" s="197"/>
      <c r="O156" s="90"/>
      <c r="P156" s="257">
        <f t="shared" si="2"/>
        <v>0</v>
      </c>
      <c r="Q156" s="258"/>
      <c r="R156" s="7"/>
    </row>
    <row r="157" spans="1:18" s="26" customFormat="1" ht="10.5" customHeight="1" x14ac:dyDescent="0.2">
      <c r="A157" s="7"/>
      <c r="B157" s="285"/>
      <c r="C157" s="77">
        <v>43971</v>
      </c>
      <c r="D157" s="197"/>
      <c r="E157" s="197"/>
      <c r="F157" s="197"/>
      <c r="G157" s="91"/>
      <c r="H157" s="197"/>
      <c r="I157" s="197"/>
      <c r="J157" s="197"/>
      <c r="K157" s="90"/>
      <c r="L157" s="197"/>
      <c r="M157" s="197"/>
      <c r="N157" s="197"/>
      <c r="O157" s="90"/>
      <c r="P157" s="257">
        <f t="shared" si="2"/>
        <v>0</v>
      </c>
      <c r="Q157" s="258"/>
      <c r="R157" s="7"/>
    </row>
    <row r="158" spans="1:18" s="26" customFormat="1" ht="10.5" customHeight="1" x14ac:dyDescent="0.2">
      <c r="A158" s="7"/>
      <c r="B158" s="285"/>
      <c r="C158" s="77">
        <v>43972</v>
      </c>
      <c r="D158" s="197"/>
      <c r="E158" s="197"/>
      <c r="F158" s="197"/>
      <c r="G158" s="91"/>
      <c r="H158" s="197"/>
      <c r="I158" s="197"/>
      <c r="J158" s="197"/>
      <c r="K158" s="90"/>
      <c r="L158" s="197"/>
      <c r="M158" s="197"/>
      <c r="N158" s="197"/>
      <c r="O158" s="90"/>
      <c r="P158" s="257">
        <f t="shared" si="2"/>
        <v>0</v>
      </c>
      <c r="Q158" s="258"/>
      <c r="R158" s="7"/>
    </row>
    <row r="159" spans="1:18" s="26" customFormat="1" ht="10.5" customHeight="1" x14ac:dyDescent="0.2">
      <c r="A159" s="7"/>
      <c r="B159" s="285"/>
      <c r="C159" s="77">
        <v>43973</v>
      </c>
      <c r="D159" s="197"/>
      <c r="E159" s="197"/>
      <c r="F159" s="197"/>
      <c r="G159" s="91"/>
      <c r="H159" s="197"/>
      <c r="I159" s="197"/>
      <c r="J159" s="197"/>
      <c r="K159" s="90"/>
      <c r="L159" s="197"/>
      <c r="M159" s="197"/>
      <c r="N159" s="197"/>
      <c r="O159" s="90"/>
      <c r="P159" s="257">
        <f t="shared" si="2"/>
        <v>0</v>
      </c>
      <c r="Q159" s="258"/>
      <c r="R159" s="7"/>
    </row>
    <row r="160" spans="1:18" s="26" customFormat="1" ht="10.5" customHeight="1" x14ac:dyDescent="0.2">
      <c r="A160" s="7"/>
      <c r="B160" s="285"/>
      <c r="C160" s="77">
        <v>43974</v>
      </c>
      <c r="D160" s="197"/>
      <c r="E160" s="197"/>
      <c r="F160" s="197"/>
      <c r="G160" s="91"/>
      <c r="H160" s="197"/>
      <c r="I160" s="197"/>
      <c r="J160" s="197"/>
      <c r="K160" s="90"/>
      <c r="L160" s="197"/>
      <c r="M160" s="197"/>
      <c r="N160" s="197"/>
      <c r="O160" s="90"/>
      <c r="P160" s="257">
        <f t="shared" si="2"/>
        <v>0</v>
      </c>
      <c r="Q160" s="258"/>
      <c r="R160" s="7"/>
    </row>
    <row r="161" spans="1:18" s="26" customFormat="1" ht="10.5" customHeight="1" x14ac:dyDescent="0.2">
      <c r="A161" s="7"/>
      <c r="B161" s="285"/>
      <c r="C161" s="77">
        <v>43975</v>
      </c>
      <c r="D161" s="197"/>
      <c r="E161" s="197"/>
      <c r="F161" s="197"/>
      <c r="G161" s="91"/>
      <c r="H161" s="197"/>
      <c r="I161" s="197"/>
      <c r="J161" s="197"/>
      <c r="K161" s="90"/>
      <c r="L161" s="197"/>
      <c r="M161" s="197"/>
      <c r="N161" s="197"/>
      <c r="O161" s="90"/>
      <c r="P161" s="257">
        <f t="shared" si="2"/>
        <v>0</v>
      </c>
      <c r="Q161" s="258"/>
      <c r="R161" s="7"/>
    </row>
    <row r="162" spans="1:18" s="26" customFormat="1" ht="10.5" customHeight="1" x14ac:dyDescent="0.2">
      <c r="A162" s="7"/>
      <c r="B162" s="285"/>
      <c r="C162" s="77">
        <v>43976</v>
      </c>
      <c r="D162" s="197"/>
      <c r="E162" s="197"/>
      <c r="F162" s="197"/>
      <c r="G162" s="91"/>
      <c r="H162" s="197"/>
      <c r="I162" s="197"/>
      <c r="J162" s="197"/>
      <c r="K162" s="90"/>
      <c r="L162" s="197"/>
      <c r="M162" s="197"/>
      <c r="N162" s="197"/>
      <c r="O162" s="90"/>
      <c r="P162" s="257">
        <f t="shared" si="2"/>
        <v>0</v>
      </c>
      <c r="Q162" s="258"/>
      <c r="R162" s="7"/>
    </row>
    <row r="163" spans="1:18" s="26" customFormat="1" ht="10.5" customHeight="1" x14ac:dyDescent="0.2">
      <c r="A163" s="7"/>
      <c r="B163" s="285"/>
      <c r="C163" s="77">
        <v>43977</v>
      </c>
      <c r="D163" s="197"/>
      <c r="E163" s="197"/>
      <c r="F163" s="197"/>
      <c r="G163" s="91"/>
      <c r="H163" s="197"/>
      <c r="I163" s="197"/>
      <c r="J163" s="197"/>
      <c r="K163" s="90"/>
      <c r="L163" s="197"/>
      <c r="M163" s="197"/>
      <c r="N163" s="197"/>
      <c r="O163" s="90"/>
      <c r="P163" s="257">
        <f t="shared" si="2"/>
        <v>0</v>
      </c>
      <c r="Q163" s="258"/>
      <c r="R163" s="7"/>
    </row>
    <row r="164" spans="1:18" s="26" customFormat="1" ht="10.5" customHeight="1" x14ac:dyDescent="0.2">
      <c r="A164" s="7"/>
      <c r="B164" s="285"/>
      <c r="C164" s="77">
        <v>43978</v>
      </c>
      <c r="D164" s="197"/>
      <c r="E164" s="197"/>
      <c r="F164" s="197"/>
      <c r="G164" s="91"/>
      <c r="H164" s="197"/>
      <c r="I164" s="197"/>
      <c r="J164" s="197"/>
      <c r="K164" s="90"/>
      <c r="L164" s="197"/>
      <c r="M164" s="197"/>
      <c r="N164" s="197"/>
      <c r="O164" s="90"/>
      <c r="P164" s="257">
        <f t="shared" si="2"/>
        <v>0</v>
      </c>
      <c r="Q164" s="258"/>
      <c r="R164" s="7"/>
    </row>
    <row r="165" spans="1:18" s="26" customFormat="1" ht="10.5" customHeight="1" x14ac:dyDescent="0.2">
      <c r="A165" s="7"/>
      <c r="B165" s="285"/>
      <c r="C165" s="77">
        <v>43979</v>
      </c>
      <c r="D165" s="197"/>
      <c r="E165" s="197"/>
      <c r="F165" s="197"/>
      <c r="G165" s="91"/>
      <c r="H165" s="197"/>
      <c r="I165" s="197"/>
      <c r="J165" s="197"/>
      <c r="K165" s="90"/>
      <c r="L165" s="197"/>
      <c r="M165" s="197"/>
      <c r="N165" s="197"/>
      <c r="O165" s="90"/>
      <c r="P165" s="257">
        <f t="shared" si="2"/>
        <v>0</v>
      </c>
      <c r="Q165" s="258"/>
      <c r="R165" s="7"/>
    </row>
    <row r="166" spans="1:18" s="26" customFormat="1" ht="10.5" customHeight="1" x14ac:dyDescent="0.2">
      <c r="A166" s="7"/>
      <c r="B166" s="285"/>
      <c r="C166" s="77">
        <v>43980</v>
      </c>
      <c r="D166" s="197"/>
      <c r="E166" s="197"/>
      <c r="F166" s="197"/>
      <c r="G166" s="91"/>
      <c r="H166" s="197"/>
      <c r="I166" s="197"/>
      <c r="J166" s="197"/>
      <c r="K166" s="90"/>
      <c r="L166" s="197"/>
      <c r="M166" s="197"/>
      <c r="N166" s="197"/>
      <c r="O166" s="90"/>
      <c r="P166" s="257">
        <f t="shared" si="2"/>
        <v>0</v>
      </c>
      <c r="Q166" s="258"/>
      <c r="R166" s="7"/>
    </row>
    <row r="167" spans="1:18" s="26" customFormat="1" ht="10.5" customHeight="1" x14ac:dyDescent="0.2">
      <c r="A167" s="7"/>
      <c r="B167" s="285"/>
      <c r="C167" s="77">
        <v>43981</v>
      </c>
      <c r="D167" s="197"/>
      <c r="E167" s="197"/>
      <c r="F167" s="197"/>
      <c r="G167" s="91"/>
      <c r="H167" s="197"/>
      <c r="I167" s="197"/>
      <c r="J167" s="197"/>
      <c r="K167" s="90"/>
      <c r="L167" s="197"/>
      <c r="M167" s="197"/>
      <c r="N167" s="197"/>
      <c r="O167" s="90"/>
      <c r="P167" s="257">
        <f t="shared" si="2"/>
        <v>0</v>
      </c>
      <c r="Q167" s="258"/>
      <c r="R167" s="7"/>
    </row>
    <row r="168" spans="1:18" s="26" customFormat="1" ht="10.5" customHeight="1" thickBot="1" x14ac:dyDescent="0.25">
      <c r="A168" s="7"/>
      <c r="B168" s="288"/>
      <c r="C168" s="127">
        <v>43982</v>
      </c>
      <c r="D168" s="198"/>
      <c r="E168" s="198"/>
      <c r="F168" s="198"/>
      <c r="G168" s="92"/>
      <c r="H168" s="198"/>
      <c r="I168" s="198"/>
      <c r="J168" s="198"/>
      <c r="K168" s="93"/>
      <c r="L168" s="198"/>
      <c r="M168" s="198"/>
      <c r="N168" s="198"/>
      <c r="O168" s="93"/>
      <c r="P168" s="259">
        <f t="shared" si="2"/>
        <v>0</v>
      </c>
      <c r="Q168" s="260"/>
      <c r="R168" s="7"/>
    </row>
    <row r="169" spans="1:18" s="26" customFormat="1" ht="10.5" customHeight="1" x14ac:dyDescent="0.2">
      <c r="A169" s="7"/>
      <c r="B169" s="287" t="s">
        <v>14</v>
      </c>
      <c r="C169" s="124">
        <v>43983</v>
      </c>
      <c r="D169" s="196"/>
      <c r="E169" s="196"/>
      <c r="F169" s="196"/>
      <c r="G169" s="125"/>
      <c r="H169" s="196"/>
      <c r="I169" s="196"/>
      <c r="J169" s="196"/>
      <c r="K169" s="126"/>
      <c r="L169" s="196"/>
      <c r="M169" s="196"/>
      <c r="N169" s="196"/>
      <c r="O169" s="126"/>
      <c r="P169" s="263">
        <f t="shared" si="2"/>
        <v>0</v>
      </c>
      <c r="Q169" s="264"/>
      <c r="R169" s="7"/>
    </row>
    <row r="170" spans="1:18" s="26" customFormat="1" ht="10.5" customHeight="1" x14ac:dyDescent="0.2">
      <c r="A170" s="7"/>
      <c r="B170" s="285"/>
      <c r="C170" s="77">
        <v>43984</v>
      </c>
      <c r="D170" s="197"/>
      <c r="E170" s="197"/>
      <c r="F170" s="197"/>
      <c r="G170" s="91"/>
      <c r="H170" s="197"/>
      <c r="I170" s="197"/>
      <c r="J170" s="197"/>
      <c r="K170" s="90"/>
      <c r="L170" s="197"/>
      <c r="M170" s="197"/>
      <c r="N170" s="197"/>
      <c r="O170" s="90"/>
      <c r="P170" s="257">
        <f t="shared" si="2"/>
        <v>0</v>
      </c>
      <c r="Q170" s="258"/>
      <c r="R170" s="7"/>
    </row>
    <row r="171" spans="1:18" s="26" customFormat="1" ht="10.5" customHeight="1" x14ac:dyDescent="0.2">
      <c r="A171" s="7"/>
      <c r="B171" s="285"/>
      <c r="C171" s="77">
        <v>43985</v>
      </c>
      <c r="D171" s="197"/>
      <c r="E171" s="197"/>
      <c r="F171" s="197"/>
      <c r="G171" s="91"/>
      <c r="H171" s="197"/>
      <c r="I171" s="197"/>
      <c r="J171" s="197"/>
      <c r="K171" s="90"/>
      <c r="L171" s="197"/>
      <c r="M171" s="197"/>
      <c r="N171" s="197"/>
      <c r="O171" s="90"/>
      <c r="P171" s="257">
        <f t="shared" si="2"/>
        <v>0</v>
      </c>
      <c r="Q171" s="258"/>
      <c r="R171" s="7"/>
    </row>
    <row r="172" spans="1:18" s="26" customFormat="1" ht="10.5" customHeight="1" x14ac:dyDescent="0.2">
      <c r="A172" s="7"/>
      <c r="B172" s="285"/>
      <c r="C172" s="77">
        <v>43986</v>
      </c>
      <c r="D172" s="197"/>
      <c r="E172" s="197"/>
      <c r="F172" s="197"/>
      <c r="G172" s="91"/>
      <c r="H172" s="197"/>
      <c r="I172" s="197"/>
      <c r="J172" s="197"/>
      <c r="K172" s="90"/>
      <c r="L172" s="197"/>
      <c r="M172" s="197"/>
      <c r="N172" s="197"/>
      <c r="O172" s="90"/>
      <c r="P172" s="257">
        <f t="shared" si="2"/>
        <v>0</v>
      </c>
      <c r="Q172" s="258"/>
      <c r="R172" s="7"/>
    </row>
    <row r="173" spans="1:18" s="26" customFormat="1" ht="10.5" customHeight="1" x14ac:dyDescent="0.2">
      <c r="A173" s="7"/>
      <c r="B173" s="285"/>
      <c r="C173" s="77">
        <v>43987</v>
      </c>
      <c r="D173" s="197"/>
      <c r="E173" s="197"/>
      <c r="F173" s="197"/>
      <c r="G173" s="91"/>
      <c r="H173" s="197"/>
      <c r="I173" s="197"/>
      <c r="J173" s="197"/>
      <c r="K173" s="90"/>
      <c r="L173" s="197"/>
      <c r="M173" s="197"/>
      <c r="N173" s="197"/>
      <c r="O173" s="90"/>
      <c r="P173" s="257">
        <f t="shared" si="2"/>
        <v>0</v>
      </c>
      <c r="Q173" s="258"/>
      <c r="R173" s="7"/>
    </row>
    <row r="174" spans="1:18" s="26" customFormat="1" ht="10.5" customHeight="1" x14ac:dyDescent="0.2">
      <c r="A174" s="7"/>
      <c r="B174" s="285"/>
      <c r="C174" s="77">
        <v>43988</v>
      </c>
      <c r="D174" s="197"/>
      <c r="E174" s="197"/>
      <c r="F174" s="197"/>
      <c r="G174" s="91"/>
      <c r="H174" s="197"/>
      <c r="I174" s="197"/>
      <c r="J174" s="197"/>
      <c r="K174" s="90"/>
      <c r="L174" s="197"/>
      <c r="M174" s="197"/>
      <c r="N174" s="197"/>
      <c r="O174" s="90"/>
      <c r="P174" s="257">
        <f t="shared" si="2"/>
        <v>0</v>
      </c>
      <c r="Q174" s="258"/>
      <c r="R174" s="7"/>
    </row>
    <row r="175" spans="1:18" s="26" customFormat="1" ht="10.5" customHeight="1" x14ac:dyDescent="0.2">
      <c r="A175" s="7"/>
      <c r="B175" s="285"/>
      <c r="C175" s="77">
        <v>43989</v>
      </c>
      <c r="D175" s="197"/>
      <c r="E175" s="197"/>
      <c r="F175" s="197"/>
      <c r="G175" s="91"/>
      <c r="H175" s="197"/>
      <c r="I175" s="197"/>
      <c r="J175" s="197"/>
      <c r="K175" s="90"/>
      <c r="L175" s="197"/>
      <c r="M175" s="197"/>
      <c r="N175" s="197"/>
      <c r="O175" s="90"/>
      <c r="P175" s="257">
        <f t="shared" si="2"/>
        <v>0</v>
      </c>
      <c r="Q175" s="258"/>
      <c r="R175" s="7"/>
    </row>
    <row r="176" spans="1:18" s="26" customFormat="1" ht="10.5" customHeight="1" x14ac:dyDescent="0.2">
      <c r="A176" s="7"/>
      <c r="B176" s="285"/>
      <c r="C176" s="77">
        <v>43990</v>
      </c>
      <c r="D176" s="197"/>
      <c r="E176" s="197"/>
      <c r="F176" s="197"/>
      <c r="G176" s="91"/>
      <c r="H176" s="197"/>
      <c r="I176" s="197"/>
      <c r="J176" s="197"/>
      <c r="K176" s="90"/>
      <c r="L176" s="197"/>
      <c r="M176" s="197"/>
      <c r="N176" s="197"/>
      <c r="O176" s="90"/>
      <c r="P176" s="257">
        <f t="shared" si="2"/>
        <v>0</v>
      </c>
      <c r="Q176" s="258"/>
      <c r="R176" s="7"/>
    </row>
    <row r="177" spans="1:18" s="26" customFormat="1" ht="10.5" customHeight="1" x14ac:dyDescent="0.2">
      <c r="A177" s="7"/>
      <c r="B177" s="285"/>
      <c r="C177" s="77">
        <v>43991</v>
      </c>
      <c r="D177" s="197"/>
      <c r="E177" s="197"/>
      <c r="F177" s="197"/>
      <c r="G177" s="91"/>
      <c r="H177" s="197"/>
      <c r="I177" s="197"/>
      <c r="J177" s="197"/>
      <c r="K177" s="90"/>
      <c r="L177" s="197"/>
      <c r="M177" s="197"/>
      <c r="N177" s="197"/>
      <c r="O177" s="90"/>
      <c r="P177" s="257">
        <f t="shared" si="2"/>
        <v>0</v>
      </c>
      <c r="Q177" s="258"/>
      <c r="R177" s="7"/>
    </row>
    <row r="178" spans="1:18" s="26" customFormat="1" ht="10.5" customHeight="1" x14ac:dyDescent="0.2">
      <c r="A178" s="7"/>
      <c r="B178" s="285"/>
      <c r="C178" s="77">
        <v>43992</v>
      </c>
      <c r="D178" s="197"/>
      <c r="E178" s="197"/>
      <c r="F178" s="197"/>
      <c r="G178" s="91"/>
      <c r="H178" s="197"/>
      <c r="I178" s="197"/>
      <c r="J178" s="197"/>
      <c r="K178" s="90"/>
      <c r="L178" s="197"/>
      <c r="M178" s="197"/>
      <c r="N178" s="197"/>
      <c r="O178" s="90"/>
      <c r="P178" s="257">
        <f t="shared" si="2"/>
        <v>0</v>
      </c>
      <c r="Q178" s="258"/>
      <c r="R178" s="7"/>
    </row>
    <row r="179" spans="1:18" s="26" customFormat="1" ht="10.5" customHeight="1" x14ac:dyDescent="0.2">
      <c r="A179" s="7"/>
      <c r="B179" s="285"/>
      <c r="C179" s="77">
        <v>43993</v>
      </c>
      <c r="D179" s="197"/>
      <c r="E179" s="197"/>
      <c r="F179" s="197"/>
      <c r="G179" s="91"/>
      <c r="H179" s="197"/>
      <c r="I179" s="197"/>
      <c r="J179" s="197"/>
      <c r="K179" s="90"/>
      <c r="L179" s="197"/>
      <c r="M179" s="197"/>
      <c r="N179" s="197"/>
      <c r="O179" s="90"/>
      <c r="P179" s="257">
        <f t="shared" si="2"/>
        <v>0</v>
      </c>
      <c r="Q179" s="258"/>
      <c r="R179" s="7"/>
    </row>
    <row r="180" spans="1:18" s="26" customFormat="1" ht="10.5" customHeight="1" x14ac:dyDescent="0.2">
      <c r="A180" s="7"/>
      <c r="B180" s="285"/>
      <c r="C180" s="77">
        <v>43994</v>
      </c>
      <c r="D180" s="197"/>
      <c r="E180" s="197"/>
      <c r="F180" s="197"/>
      <c r="G180" s="91"/>
      <c r="H180" s="197"/>
      <c r="I180" s="197"/>
      <c r="J180" s="197"/>
      <c r="K180" s="90"/>
      <c r="L180" s="197"/>
      <c r="M180" s="197"/>
      <c r="N180" s="197"/>
      <c r="O180" s="90"/>
      <c r="P180" s="257">
        <f t="shared" si="2"/>
        <v>0</v>
      </c>
      <c r="Q180" s="258"/>
      <c r="R180" s="7"/>
    </row>
    <row r="181" spans="1:18" s="26" customFormat="1" ht="10.5" customHeight="1" x14ac:dyDescent="0.2">
      <c r="A181" s="7"/>
      <c r="B181" s="285"/>
      <c r="C181" s="77">
        <v>43995</v>
      </c>
      <c r="D181" s="197"/>
      <c r="E181" s="197"/>
      <c r="F181" s="197"/>
      <c r="G181" s="91"/>
      <c r="H181" s="197"/>
      <c r="I181" s="197"/>
      <c r="J181" s="197"/>
      <c r="K181" s="90"/>
      <c r="L181" s="197"/>
      <c r="M181" s="197"/>
      <c r="N181" s="197"/>
      <c r="O181" s="90"/>
      <c r="P181" s="257">
        <f t="shared" si="2"/>
        <v>0</v>
      </c>
      <c r="Q181" s="258"/>
      <c r="R181" s="7"/>
    </row>
    <row r="182" spans="1:18" s="26" customFormat="1" ht="10.5" customHeight="1" x14ac:dyDescent="0.2">
      <c r="A182" s="7"/>
      <c r="B182" s="285"/>
      <c r="C182" s="77">
        <v>43996</v>
      </c>
      <c r="D182" s="197"/>
      <c r="E182" s="197"/>
      <c r="F182" s="197"/>
      <c r="G182" s="91"/>
      <c r="H182" s="197"/>
      <c r="I182" s="197"/>
      <c r="J182" s="197"/>
      <c r="K182" s="90"/>
      <c r="L182" s="197"/>
      <c r="M182" s="197"/>
      <c r="N182" s="197"/>
      <c r="O182" s="90"/>
      <c r="P182" s="257">
        <f t="shared" si="2"/>
        <v>0</v>
      </c>
      <c r="Q182" s="258"/>
      <c r="R182" s="7"/>
    </row>
    <row r="183" spans="1:18" s="26" customFormat="1" ht="10.5" customHeight="1" x14ac:dyDescent="0.2">
      <c r="A183" s="7"/>
      <c r="B183" s="285"/>
      <c r="C183" s="77">
        <v>43997</v>
      </c>
      <c r="D183" s="197"/>
      <c r="E183" s="197"/>
      <c r="F183" s="197"/>
      <c r="G183" s="91"/>
      <c r="H183" s="197"/>
      <c r="I183" s="197"/>
      <c r="J183" s="197"/>
      <c r="K183" s="90"/>
      <c r="L183" s="197"/>
      <c r="M183" s="197"/>
      <c r="N183" s="197"/>
      <c r="O183" s="90"/>
      <c r="P183" s="257">
        <f t="shared" si="2"/>
        <v>0</v>
      </c>
      <c r="Q183" s="258"/>
      <c r="R183" s="7"/>
    </row>
    <row r="184" spans="1:18" s="26" customFormat="1" ht="10.5" customHeight="1" x14ac:dyDescent="0.2">
      <c r="A184" s="7"/>
      <c r="B184" s="285"/>
      <c r="C184" s="77">
        <v>43998</v>
      </c>
      <c r="D184" s="197"/>
      <c r="E184" s="197"/>
      <c r="F184" s="197"/>
      <c r="G184" s="91"/>
      <c r="H184" s="197"/>
      <c r="I184" s="197"/>
      <c r="J184" s="197"/>
      <c r="K184" s="90"/>
      <c r="L184" s="197"/>
      <c r="M184" s="197"/>
      <c r="N184" s="197"/>
      <c r="O184" s="90"/>
      <c r="P184" s="257">
        <f t="shared" si="2"/>
        <v>0</v>
      </c>
      <c r="Q184" s="258"/>
      <c r="R184" s="7"/>
    </row>
    <row r="185" spans="1:18" s="26" customFormat="1" ht="10.5" customHeight="1" x14ac:dyDescent="0.2">
      <c r="A185" s="7"/>
      <c r="B185" s="285"/>
      <c r="C185" s="77">
        <v>43999</v>
      </c>
      <c r="D185" s="197"/>
      <c r="E185" s="197"/>
      <c r="F185" s="197"/>
      <c r="G185" s="91"/>
      <c r="H185" s="197"/>
      <c r="I185" s="197"/>
      <c r="J185" s="197"/>
      <c r="K185" s="90"/>
      <c r="L185" s="197"/>
      <c r="M185" s="197"/>
      <c r="N185" s="197"/>
      <c r="O185" s="90"/>
      <c r="P185" s="257">
        <f t="shared" si="2"/>
        <v>0</v>
      </c>
      <c r="Q185" s="258"/>
      <c r="R185" s="7"/>
    </row>
    <row r="186" spans="1:18" s="26" customFormat="1" ht="10.5" customHeight="1" x14ac:dyDescent="0.2">
      <c r="A186" s="7"/>
      <c r="B186" s="285"/>
      <c r="C186" s="77">
        <v>44000</v>
      </c>
      <c r="D186" s="197"/>
      <c r="E186" s="197"/>
      <c r="F186" s="197"/>
      <c r="G186" s="91"/>
      <c r="H186" s="197"/>
      <c r="I186" s="197"/>
      <c r="J186" s="197"/>
      <c r="K186" s="90"/>
      <c r="L186" s="197"/>
      <c r="M186" s="197"/>
      <c r="N186" s="197"/>
      <c r="O186" s="90"/>
      <c r="P186" s="257">
        <f t="shared" si="2"/>
        <v>0</v>
      </c>
      <c r="Q186" s="258"/>
      <c r="R186" s="7"/>
    </row>
    <row r="187" spans="1:18" s="26" customFormat="1" ht="10.5" customHeight="1" x14ac:dyDescent="0.2">
      <c r="A187" s="7"/>
      <c r="B187" s="285"/>
      <c r="C187" s="77">
        <v>44001</v>
      </c>
      <c r="D187" s="197"/>
      <c r="E187" s="197"/>
      <c r="F187" s="197"/>
      <c r="G187" s="91"/>
      <c r="H187" s="197"/>
      <c r="I187" s="197"/>
      <c r="J187" s="197"/>
      <c r="K187" s="90"/>
      <c r="L187" s="197"/>
      <c r="M187" s="197"/>
      <c r="N187" s="197"/>
      <c r="O187" s="90"/>
      <c r="P187" s="257">
        <f t="shared" si="2"/>
        <v>0</v>
      </c>
      <c r="Q187" s="258"/>
      <c r="R187" s="7"/>
    </row>
    <row r="188" spans="1:18" s="26" customFormat="1" ht="10.5" customHeight="1" x14ac:dyDescent="0.2">
      <c r="A188" s="7"/>
      <c r="B188" s="285"/>
      <c r="C188" s="77">
        <v>44002</v>
      </c>
      <c r="D188" s="197"/>
      <c r="E188" s="197"/>
      <c r="F188" s="197"/>
      <c r="G188" s="91"/>
      <c r="H188" s="197"/>
      <c r="I188" s="197"/>
      <c r="J188" s="197"/>
      <c r="K188" s="90"/>
      <c r="L188" s="197"/>
      <c r="M188" s="197"/>
      <c r="N188" s="197"/>
      <c r="O188" s="90"/>
      <c r="P188" s="257">
        <f t="shared" si="2"/>
        <v>0</v>
      </c>
      <c r="Q188" s="258"/>
      <c r="R188" s="7"/>
    </row>
    <row r="189" spans="1:18" s="26" customFormat="1" ht="10.5" customHeight="1" x14ac:dyDescent="0.2">
      <c r="A189" s="7"/>
      <c r="B189" s="285"/>
      <c r="C189" s="77">
        <v>44003</v>
      </c>
      <c r="D189" s="197"/>
      <c r="E189" s="197"/>
      <c r="F189" s="197"/>
      <c r="G189" s="91"/>
      <c r="H189" s="197"/>
      <c r="I189" s="197"/>
      <c r="J189" s="197"/>
      <c r="K189" s="90"/>
      <c r="L189" s="197"/>
      <c r="M189" s="197"/>
      <c r="N189" s="197"/>
      <c r="O189" s="90"/>
      <c r="P189" s="257">
        <f t="shared" si="2"/>
        <v>0</v>
      </c>
      <c r="Q189" s="258"/>
      <c r="R189" s="7"/>
    </row>
    <row r="190" spans="1:18" s="26" customFormat="1" ht="10.5" customHeight="1" x14ac:dyDescent="0.2">
      <c r="A190" s="7"/>
      <c r="B190" s="285"/>
      <c r="C190" s="77">
        <v>44004</v>
      </c>
      <c r="D190" s="197"/>
      <c r="E190" s="197"/>
      <c r="F190" s="197"/>
      <c r="G190" s="91"/>
      <c r="H190" s="197"/>
      <c r="I190" s="197"/>
      <c r="J190" s="197"/>
      <c r="K190" s="90"/>
      <c r="L190" s="197"/>
      <c r="M190" s="197"/>
      <c r="N190" s="197"/>
      <c r="O190" s="90"/>
      <c r="P190" s="257">
        <f t="shared" si="2"/>
        <v>0</v>
      </c>
      <c r="Q190" s="258"/>
      <c r="R190" s="7"/>
    </row>
    <row r="191" spans="1:18" s="26" customFormat="1" ht="10.5" customHeight="1" x14ac:dyDescent="0.2">
      <c r="A191" s="7"/>
      <c r="B191" s="285"/>
      <c r="C191" s="77">
        <v>44005</v>
      </c>
      <c r="D191" s="197"/>
      <c r="E191" s="197"/>
      <c r="F191" s="197"/>
      <c r="G191" s="91"/>
      <c r="H191" s="197"/>
      <c r="I191" s="197"/>
      <c r="J191" s="197"/>
      <c r="K191" s="90"/>
      <c r="L191" s="197"/>
      <c r="M191" s="197"/>
      <c r="N191" s="197"/>
      <c r="O191" s="90"/>
      <c r="P191" s="257">
        <f t="shared" si="2"/>
        <v>0</v>
      </c>
      <c r="Q191" s="258"/>
      <c r="R191" s="7"/>
    </row>
    <row r="192" spans="1:18" s="26" customFormat="1" ht="10.5" customHeight="1" x14ac:dyDescent="0.2">
      <c r="A192" s="7"/>
      <c r="B192" s="285"/>
      <c r="C192" s="77">
        <v>44006</v>
      </c>
      <c r="D192" s="197"/>
      <c r="E192" s="197"/>
      <c r="F192" s="197"/>
      <c r="G192" s="91"/>
      <c r="H192" s="197"/>
      <c r="I192" s="197"/>
      <c r="J192" s="197"/>
      <c r="K192" s="90"/>
      <c r="L192" s="197"/>
      <c r="M192" s="197"/>
      <c r="N192" s="197"/>
      <c r="O192" s="90"/>
      <c r="P192" s="257">
        <f t="shared" si="2"/>
        <v>0</v>
      </c>
      <c r="Q192" s="258"/>
      <c r="R192" s="7"/>
    </row>
    <row r="193" spans="1:18" s="26" customFormat="1" ht="10.5" customHeight="1" x14ac:dyDescent="0.2">
      <c r="A193" s="7"/>
      <c r="B193" s="285"/>
      <c r="C193" s="77">
        <v>44007</v>
      </c>
      <c r="D193" s="197"/>
      <c r="E193" s="197"/>
      <c r="F193" s="197"/>
      <c r="G193" s="91"/>
      <c r="H193" s="197"/>
      <c r="I193" s="197"/>
      <c r="J193" s="197"/>
      <c r="K193" s="90"/>
      <c r="L193" s="197"/>
      <c r="M193" s="197"/>
      <c r="N193" s="197"/>
      <c r="O193" s="90"/>
      <c r="P193" s="257">
        <f t="shared" si="2"/>
        <v>0</v>
      </c>
      <c r="Q193" s="258"/>
      <c r="R193" s="7"/>
    </row>
    <row r="194" spans="1:18" s="26" customFormat="1" ht="10.5" customHeight="1" x14ac:dyDescent="0.2">
      <c r="A194" s="7"/>
      <c r="B194" s="285"/>
      <c r="C194" s="77">
        <v>44008</v>
      </c>
      <c r="D194" s="197"/>
      <c r="E194" s="197"/>
      <c r="F194" s="197"/>
      <c r="G194" s="91"/>
      <c r="H194" s="197"/>
      <c r="I194" s="197"/>
      <c r="J194" s="197"/>
      <c r="K194" s="90"/>
      <c r="L194" s="197"/>
      <c r="M194" s="197"/>
      <c r="N194" s="197"/>
      <c r="O194" s="90"/>
      <c r="P194" s="257">
        <f t="shared" si="2"/>
        <v>0</v>
      </c>
      <c r="Q194" s="258"/>
      <c r="R194" s="7"/>
    </row>
    <row r="195" spans="1:18" s="26" customFormat="1" ht="10.5" customHeight="1" x14ac:dyDescent="0.2">
      <c r="A195" s="7"/>
      <c r="B195" s="285"/>
      <c r="C195" s="77">
        <v>44009</v>
      </c>
      <c r="D195" s="197"/>
      <c r="E195" s="197"/>
      <c r="F195" s="197"/>
      <c r="G195" s="91"/>
      <c r="H195" s="197"/>
      <c r="I195" s="197"/>
      <c r="J195" s="197"/>
      <c r="K195" s="90"/>
      <c r="L195" s="197"/>
      <c r="M195" s="197"/>
      <c r="N195" s="197"/>
      <c r="O195" s="90"/>
      <c r="P195" s="257">
        <f t="shared" si="2"/>
        <v>0</v>
      </c>
      <c r="Q195" s="258"/>
      <c r="R195" s="7"/>
    </row>
    <row r="196" spans="1:18" s="26" customFormat="1" ht="10.5" customHeight="1" x14ac:dyDescent="0.2">
      <c r="A196" s="7"/>
      <c r="B196" s="285"/>
      <c r="C196" s="77">
        <v>44010</v>
      </c>
      <c r="D196" s="197"/>
      <c r="E196" s="197"/>
      <c r="F196" s="197"/>
      <c r="G196" s="91"/>
      <c r="H196" s="197"/>
      <c r="I196" s="197"/>
      <c r="J196" s="197"/>
      <c r="K196" s="90"/>
      <c r="L196" s="197"/>
      <c r="M196" s="197"/>
      <c r="N196" s="197"/>
      <c r="O196" s="90"/>
      <c r="P196" s="257">
        <f t="shared" si="2"/>
        <v>0</v>
      </c>
      <c r="Q196" s="258"/>
      <c r="R196" s="7"/>
    </row>
    <row r="197" spans="1:18" s="26" customFormat="1" ht="10.5" customHeight="1" x14ac:dyDescent="0.2">
      <c r="A197" s="7"/>
      <c r="B197" s="285"/>
      <c r="C197" s="77">
        <v>44011</v>
      </c>
      <c r="D197" s="197"/>
      <c r="E197" s="197"/>
      <c r="F197" s="197"/>
      <c r="G197" s="91"/>
      <c r="H197" s="197"/>
      <c r="I197" s="197"/>
      <c r="J197" s="197"/>
      <c r="K197" s="90"/>
      <c r="L197" s="197"/>
      <c r="M197" s="197"/>
      <c r="N197" s="197"/>
      <c r="O197" s="90"/>
      <c r="P197" s="257">
        <f t="shared" si="2"/>
        <v>0</v>
      </c>
      <c r="Q197" s="258"/>
      <c r="R197" s="7"/>
    </row>
    <row r="198" spans="1:18" s="26" customFormat="1" ht="10.5" customHeight="1" thickBot="1" x14ac:dyDescent="0.25">
      <c r="A198" s="7"/>
      <c r="B198" s="288"/>
      <c r="C198" s="127">
        <v>44012</v>
      </c>
      <c r="D198" s="198"/>
      <c r="E198" s="198"/>
      <c r="F198" s="198"/>
      <c r="G198" s="92"/>
      <c r="H198" s="198"/>
      <c r="I198" s="198"/>
      <c r="J198" s="198"/>
      <c r="K198" s="93"/>
      <c r="L198" s="198"/>
      <c r="M198" s="198"/>
      <c r="N198" s="198"/>
      <c r="O198" s="93"/>
      <c r="P198" s="259">
        <f t="shared" si="2"/>
        <v>0</v>
      </c>
      <c r="Q198" s="260"/>
      <c r="R198" s="7"/>
    </row>
    <row r="199" spans="1:18" s="26" customFormat="1" ht="10.5" customHeight="1" x14ac:dyDescent="0.2">
      <c r="A199" s="7"/>
      <c r="B199" s="287" t="s">
        <v>15</v>
      </c>
      <c r="C199" s="124">
        <v>44013</v>
      </c>
      <c r="D199" s="196"/>
      <c r="E199" s="196"/>
      <c r="F199" s="196"/>
      <c r="G199" s="125"/>
      <c r="H199" s="196"/>
      <c r="I199" s="196"/>
      <c r="J199" s="196"/>
      <c r="K199" s="126"/>
      <c r="L199" s="196"/>
      <c r="M199" s="196"/>
      <c r="N199" s="196"/>
      <c r="O199" s="126"/>
      <c r="P199" s="263">
        <f t="shared" si="2"/>
        <v>0</v>
      </c>
      <c r="Q199" s="264"/>
      <c r="R199" s="7"/>
    </row>
    <row r="200" spans="1:18" s="26" customFormat="1" ht="10.5" customHeight="1" x14ac:dyDescent="0.2">
      <c r="A200" s="7"/>
      <c r="B200" s="285"/>
      <c r="C200" s="77">
        <v>44014</v>
      </c>
      <c r="D200" s="197"/>
      <c r="E200" s="197"/>
      <c r="F200" s="197"/>
      <c r="G200" s="91"/>
      <c r="H200" s="197"/>
      <c r="I200" s="197"/>
      <c r="J200" s="197"/>
      <c r="K200" s="90"/>
      <c r="L200" s="197"/>
      <c r="M200" s="197"/>
      <c r="N200" s="197"/>
      <c r="O200" s="90"/>
      <c r="P200" s="257">
        <f t="shared" si="2"/>
        <v>0</v>
      </c>
      <c r="Q200" s="258"/>
      <c r="R200" s="7"/>
    </row>
    <row r="201" spans="1:18" s="26" customFormat="1" ht="10.5" customHeight="1" x14ac:dyDescent="0.2">
      <c r="A201" s="7"/>
      <c r="B201" s="285"/>
      <c r="C201" s="77">
        <v>44015</v>
      </c>
      <c r="D201" s="197"/>
      <c r="E201" s="197"/>
      <c r="F201" s="197"/>
      <c r="G201" s="91"/>
      <c r="H201" s="197"/>
      <c r="I201" s="197"/>
      <c r="J201" s="197"/>
      <c r="K201" s="90"/>
      <c r="L201" s="197"/>
      <c r="M201" s="197"/>
      <c r="N201" s="197"/>
      <c r="O201" s="90"/>
      <c r="P201" s="257">
        <f t="shared" si="2"/>
        <v>0</v>
      </c>
      <c r="Q201" s="258"/>
      <c r="R201" s="7"/>
    </row>
    <row r="202" spans="1:18" s="26" customFormat="1" ht="10.5" customHeight="1" x14ac:dyDescent="0.2">
      <c r="A202" s="7"/>
      <c r="B202" s="285"/>
      <c r="C202" s="77">
        <v>44016</v>
      </c>
      <c r="D202" s="197"/>
      <c r="E202" s="197"/>
      <c r="F202" s="197"/>
      <c r="G202" s="91"/>
      <c r="H202" s="197"/>
      <c r="I202" s="197"/>
      <c r="J202" s="197"/>
      <c r="K202" s="90"/>
      <c r="L202" s="197"/>
      <c r="M202" s="197"/>
      <c r="N202" s="197"/>
      <c r="O202" s="90"/>
      <c r="P202" s="257">
        <f t="shared" si="2"/>
        <v>0</v>
      </c>
      <c r="Q202" s="258"/>
      <c r="R202" s="7"/>
    </row>
    <row r="203" spans="1:18" s="26" customFormat="1" ht="10.5" customHeight="1" x14ac:dyDescent="0.2">
      <c r="A203" s="7"/>
      <c r="B203" s="285"/>
      <c r="C203" s="77">
        <v>44017</v>
      </c>
      <c r="D203" s="197"/>
      <c r="E203" s="197"/>
      <c r="F203" s="197"/>
      <c r="G203" s="91"/>
      <c r="H203" s="197"/>
      <c r="I203" s="197"/>
      <c r="J203" s="197"/>
      <c r="K203" s="90"/>
      <c r="L203" s="197"/>
      <c r="M203" s="197"/>
      <c r="N203" s="197"/>
      <c r="O203" s="90"/>
      <c r="P203" s="257">
        <f t="shared" si="2"/>
        <v>0</v>
      </c>
      <c r="Q203" s="258"/>
      <c r="R203" s="7"/>
    </row>
    <row r="204" spans="1:18" s="26" customFormat="1" ht="10.5" customHeight="1" x14ac:dyDescent="0.2">
      <c r="A204" s="7"/>
      <c r="B204" s="285"/>
      <c r="C204" s="77">
        <v>44018</v>
      </c>
      <c r="D204" s="197"/>
      <c r="E204" s="197"/>
      <c r="F204" s="197"/>
      <c r="G204" s="91"/>
      <c r="H204" s="197"/>
      <c r="I204" s="197"/>
      <c r="J204" s="197"/>
      <c r="K204" s="90"/>
      <c r="L204" s="197"/>
      <c r="M204" s="197"/>
      <c r="N204" s="197"/>
      <c r="O204" s="90"/>
      <c r="P204" s="257">
        <f t="shared" si="2"/>
        <v>0</v>
      </c>
      <c r="Q204" s="258"/>
      <c r="R204" s="7"/>
    </row>
    <row r="205" spans="1:18" s="26" customFormat="1" ht="10.5" customHeight="1" x14ac:dyDescent="0.2">
      <c r="A205" s="7"/>
      <c r="B205" s="285"/>
      <c r="C205" s="77">
        <v>44019</v>
      </c>
      <c r="D205" s="197"/>
      <c r="E205" s="197"/>
      <c r="F205" s="197"/>
      <c r="G205" s="91"/>
      <c r="H205" s="197"/>
      <c r="I205" s="197"/>
      <c r="J205" s="197"/>
      <c r="K205" s="90"/>
      <c r="L205" s="197"/>
      <c r="M205" s="197"/>
      <c r="N205" s="197"/>
      <c r="O205" s="90"/>
      <c r="P205" s="257">
        <f t="shared" si="2"/>
        <v>0</v>
      </c>
      <c r="Q205" s="258"/>
      <c r="R205" s="7"/>
    </row>
    <row r="206" spans="1:18" s="26" customFormat="1" ht="10.5" customHeight="1" x14ac:dyDescent="0.2">
      <c r="A206" s="7"/>
      <c r="B206" s="285"/>
      <c r="C206" s="77">
        <v>44020</v>
      </c>
      <c r="D206" s="197"/>
      <c r="E206" s="197"/>
      <c r="F206" s="197"/>
      <c r="G206" s="91"/>
      <c r="H206" s="197"/>
      <c r="I206" s="197"/>
      <c r="J206" s="197"/>
      <c r="K206" s="90"/>
      <c r="L206" s="197"/>
      <c r="M206" s="197"/>
      <c r="N206" s="197"/>
      <c r="O206" s="90"/>
      <c r="P206" s="257">
        <f t="shared" si="2"/>
        <v>0</v>
      </c>
      <c r="Q206" s="258"/>
      <c r="R206" s="7"/>
    </row>
    <row r="207" spans="1:18" s="26" customFormat="1" ht="10.5" customHeight="1" x14ac:dyDescent="0.2">
      <c r="A207" s="7"/>
      <c r="B207" s="285"/>
      <c r="C207" s="77">
        <v>44021</v>
      </c>
      <c r="D207" s="197"/>
      <c r="E207" s="197"/>
      <c r="F207" s="197"/>
      <c r="G207" s="91"/>
      <c r="H207" s="197"/>
      <c r="I207" s="197"/>
      <c r="J207" s="197"/>
      <c r="K207" s="90"/>
      <c r="L207" s="197"/>
      <c r="M207" s="197"/>
      <c r="N207" s="197"/>
      <c r="O207" s="90"/>
      <c r="P207" s="257">
        <f t="shared" si="2"/>
        <v>0</v>
      </c>
      <c r="Q207" s="258"/>
      <c r="R207" s="7"/>
    </row>
    <row r="208" spans="1:18" s="26" customFormat="1" ht="10.5" customHeight="1" x14ac:dyDescent="0.2">
      <c r="A208" s="7"/>
      <c r="B208" s="285"/>
      <c r="C208" s="77">
        <v>44022</v>
      </c>
      <c r="D208" s="197"/>
      <c r="E208" s="197"/>
      <c r="F208" s="197"/>
      <c r="G208" s="91"/>
      <c r="H208" s="197"/>
      <c r="I208" s="197"/>
      <c r="J208" s="197"/>
      <c r="K208" s="90"/>
      <c r="L208" s="197"/>
      <c r="M208" s="197"/>
      <c r="N208" s="197"/>
      <c r="O208" s="90"/>
      <c r="P208" s="257">
        <f t="shared" si="2"/>
        <v>0</v>
      </c>
      <c r="Q208" s="258"/>
      <c r="R208" s="7"/>
    </row>
    <row r="209" spans="1:18" s="26" customFormat="1" ht="10.5" customHeight="1" x14ac:dyDescent="0.2">
      <c r="A209" s="7"/>
      <c r="B209" s="285"/>
      <c r="C209" s="77">
        <v>44023</v>
      </c>
      <c r="D209" s="197"/>
      <c r="E209" s="197"/>
      <c r="F209" s="197"/>
      <c r="G209" s="91"/>
      <c r="H209" s="197"/>
      <c r="I209" s="197"/>
      <c r="J209" s="197"/>
      <c r="K209" s="90"/>
      <c r="L209" s="197"/>
      <c r="M209" s="197"/>
      <c r="N209" s="197"/>
      <c r="O209" s="90"/>
      <c r="P209" s="257">
        <f t="shared" si="2"/>
        <v>0</v>
      </c>
      <c r="Q209" s="258"/>
      <c r="R209" s="7"/>
    </row>
    <row r="210" spans="1:18" s="26" customFormat="1" ht="10.5" customHeight="1" x14ac:dyDescent="0.2">
      <c r="A210" s="7"/>
      <c r="B210" s="285"/>
      <c r="C210" s="77">
        <v>44024</v>
      </c>
      <c r="D210" s="197"/>
      <c r="E210" s="197"/>
      <c r="F210" s="197"/>
      <c r="G210" s="91"/>
      <c r="H210" s="197"/>
      <c r="I210" s="197"/>
      <c r="J210" s="197"/>
      <c r="K210" s="90"/>
      <c r="L210" s="197"/>
      <c r="M210" s="197"/>
      <c r="N210" s="197"/>
      <c r="O210" s="90"/>
      <c r="P210" s="257">
        <f t="shared" si="2"/>
        <v>0</v>
      </c>
      <c r="Q210" s="258"/>
      <c r="R210" s="7"/>
    </row>
    <row r="211" spans="1:18" s="26" customFormat="1" ht="10.5" customHeight="1" x14ac:dyDescent="0.2">
      <c r="A211" s="7"/>
      <c r="B211" s="285"/>
      <c r="C211" s="77">
        <v>44025</v>
      </c>
      <c r="D211" s="197"/>
      <c r="E211" s="197"/>
      <c r="F211" s="197"/>
      <c r="G211" s="91"/>
      <c r="H211" s="197"/>
      <c r="I211" s="197"/>
      <c r="J211" s="197"/>
      <c r="K211" s="90"/>
      <c r="L211" s="197"/>
      <c r="M211" s="197"/>
      <c r="N211" s="197"/>
      <c r="O211" s="90"/>
      <c r="P211" s="257">
        <f t="shared" ref="P211:P274" si="3">K211+O211</f>
        <v>0</v>
      </c>
      <c r="Q211" s="258"/>
      <c r="R211" s="7"/>
    </row>
    <row r="212" spans="1:18" s="26" customFormat="1" ht="10.5" customHeight="1" x14ac:dyDescent="0.2">
      <c r="A212" s="7"/>
      <c r="B212" s="285"/>
      <c r="C212" s="77">
        <v>44026</v>
      </c>
      <c r="D212" s="197"/>
      <c r="E212" s="197"/>
      <c r="F212" s="197"/>
      <c r="G212" s="91"/>
      <c r="H212" s="197"/>
      <c r="I212" s="197"/>
      <c r="J212" s="197"/>
      <c r="K212" s="90"/>
      <c r="L212" s="197"/>
      <c r="M212" s="197"/>
      <c r="N212" s="197"/>
      <c r="O212" s="90"/>
      <c r="P212" s="257">
        <f t="shared" si="3"/>
        <v>0</v>
      </c>
      <c r="Q212" s="258"/>
      <c r="R212" s="7"/>
    </row>
    <row r="213" spans="1:18" s="26" customFormat="1" ht="10.5" customHeight="1" x14ac:dyDescent="0.2">
      <c r="A213" s="7"/>
      <c r="B213" s="285"/>
      <c r="C213" s="77">
        <v>44027</v>
      </c>
      <c r="D213" s="197"/>
      <c r="E213" s="197"/>
      <c r="F213" s="197"/>
      <c r="G213" s="91"/>
      <c r="H213" s="197"/>
      <c r="I213" s="197"/>
      <c r="J213" s="197"/>
      <c r="K213" s="90"/>
      <c r="L213" s="197"/>
      <c r="M213" s="197"/>
      <c r="N213" s="197"/>
      <c r="O213" s="90"/>
      <c r="P213" s="257">
        <f t="shared" si="3"/>
        <v>0</v>
      </c>
      <c r="Q213" s="258"/>
      <c r="R213" s="7"/>
    </row>
    <row r="214" spans="1:18" s="26" customFormat="1" ht="10.5" customHeight="1" x14ac:dyDescent="0.2">
      <c r="A214" s="7"/>
      <c r="B214" s="285"/>
      <c r="C214" s="77">
        <v>44028</v>
      </c>
      <c r="D214" s="197"/>
      <c r="E214" s="197"/>
      <c r="F214" s="197"/>
      <c r="G214" s="91"/>
      <c r="H214" s="197"/>
      <c r="I214" s="197"/>
      <c r="J214" s="197"/>
      <c r="K214" s="90"/>
      <c r="L214" s="197"/>
      <c r="M214" s="197"/>
      <c r="N214" s="197"/>
      <c r="O214" s="90"/>
      <c r="P214" s="257">
        <f t="shared" si="3"/>
        <v>0</v>
      </c>
      <c r="Q214" s="258"/>
      <c r="R214" s="7"/>
    </row>
    <row r="215" spans="1:18" s="26" customFormat="1" ht="10.5" customHeight="1" x14ac:dyDescent="0.2">
      <c r="A215" s="7"/>
      <c r="B215" s="285"/>
      <c r="C215" s="77">
        <v>44029</v>
      </c>
      <c r="D215" s="197"/>
      <c r="E215" s="197"/>
      <c r="F215" s="197"/>
      <c r="G215" s="91"/>
      <c r="H215" s="197"/>
      <c r="I215" s="197"/>
      <c r="J215" s="197"/>
      <c r="K215" s="90"/>
      <c r="L215" s="197"/>
      <c r="M215" s="197"/>
      <c r="N215" s="197"/>
      <c r="O215" s="90"/>
      <c r="P215" s="257">
        <f t="shared" si="3"/>
        <v>0</v>
      </c>
      <c r="Q215" s="258"/>
      <c r="R215" s="7"/>
    </row>
    <row r="216" spans="1:18" s="26" customFormat="1" ht="10.5" customHeight="1" x14ac:dyDescent="0.2">
      <c r="A216" s="7"/>
      <c r="B216" s="285"/>
      <c r="C216" s="77">
        <v>44030</v>
      </c>
      <c r="D216" s="197"/>
      <c r="E216" s="197"/>
      <c r="F216" s="197"/>
      <c r="G216" s="91"/>
      <c r="H216" s="197"/>
      <c r="I216" s="197"/>
      <c r="J216" s="197"/>
      <c r="K216" s="90"/>
      <c r="L216" s="197"/>
      <c r="M216" s="197"/>
      <c r="N216" s="197"/>
      <c r="O216" s="90"/>
      <c r="P216" s="257">
        <f t="shared" si="3"/>
        <v>0</v>
      </c>
      <c r="Q216" s="258"/>
      <c r="R216" s="7"/>
    </row>
    <row r="217" spans="1:18" s="26" customFormat="1" ht="10.5" customHeight="1" x14ac:dyDescent="0.2">
      <c r="A217" s="7"/>
      <c r="B217" s="285"/>
      <c r="C217" s="77">
        <v>44031</v>
      </c>
      <c r="D217" s="197"/>
      <c r="E217" s="197"/>
      <c r="F217" s="197"/>
      <c r="G217" s="91"/>
      <c r="H217" s="197"/>
      <c r="I217" s="197"/>
      <c r="J217" s="197"/>
      <c r="K217" s="90"/>
      <c r="L217" s="197"/>
      <c r="M217" s="197"/>
      <c r="N217" s="197"/>
      <c r="O217" s="90"/>
      <c r="P217" s="257">
        <f t="shared" si="3"/>
        <v>0</v>
      </c>
      <c r="Q217" s="258"/>
      <c r="R217" s="7"/>
    </row>
    <row r="218" spans="1:18" s="26" customFormat="1" ht="10.5" customHeight="1" x14ac:dyDescent="0.2">
      <c r="A218" s="7"/>
      <c r="B218" s="285"/>
      <c r="C218" s="77">
        <v>44032</v>
      </c>
      <c r="D218" s="197"/>
      <c r="E218" s="197"/>
      <c r="F218" s="197"/>
      <c r="G218" s="91"/>
      <c r="H218" s="197"/>
      <c r="I218" s="197"/>
      <c r="J218" s="197"/>
      <c r="K218" s="90"/>
      <c r="L218" s="197"/>
      <c r="M218" s="197"/>
      <c r="N218" s="197"/>
      <c r="O218" s="90"/>
      <c r="P218" s="257">
        <f t="shared" si="3"/>
        <v>0</v>
      </c>
      <c r="Q218" s="258"/>
      <c r="R218" s="7"/>
    </row>
    <row r="219" spans="1:18" s="26" customFormat="1" ht="10.5" customHeight="1" x14ac:dyDescent="0.2">
      <c r="A219" s="7"/>
      <c r="B219" s="285"/>
      <c r="C219" s="77">
        <v>44033</v>
      </c>
      <c r="D219" s="197"/>
      <c r="E219" s="197"/>
      <c r="F219" s="197"/>
      <c r="G219" s="91"/>
      <c r="H219" s="197"/>
      <c r="I219" s="197"/>
      <c r="J219" s="197"/>
      <c r="K219" s="90"/>
      <c r="L219" s="197"/>
      <c r="M219" s="197"/>
      <c r="N219" s="197"/>
      <c r="O219" s="90"/>
      <c r="P219" s="257">
        <f t="shared" si="3"/>
        <v>0</v>
      </c>
      <c r="Q219" s="258"/>
      <c r="R219" s="7"/>
    </row>
    <row r="220" spans="1:18" s="26" customFormat="1" ht="10.5" customHeight="1" x14ac:dyDescent="0.2">
      <c r="A220" s="7"/>
      <c r="B220" s="285"/>
      <c r="C220" s="77">
        <v>44034</v>
      </c>
      <c r="D220" s="197"/>
      <c r="E220" s="197"/>
      <c r="F220" s="197"/>
      <c r="G220" s="91"/>
      <c r="H220" s="197"/>
      <c r="I220" s="197"/>
      <c r="J220" s="197"/>
      <c r="K220" s="90"/>
      <c r="L220" s="197"/>
      <c r="M220" s="197"/>
      <c r="N220" s="197"/>
      <c r="O220" s="90"/>
      <c r="P220" s="257">
        <f t="shared" si="3"/>
        <v>0</v>
      </c>
      <c r="Q220" s="258"/>
      <c r="R220" s="7"/>
    </row>
    <row r="221" spans="1:18" s="26" customFormat="1" ht="10.5" customHeight="1" x14ac:dyDescent="0.2">
      <c r="A221" s="7"/>
      <c r="B221" s="285"/>
      <c r="C221" s="77">
        <v>44035</v>
      </c>
      <c r="D221" s="197"/>
      <c r="E221" s="197"/>
      <c r="F221" s="197"/>
      <c r="G221" s="91"/>
      <c r="H221" s="197"/>
      <c r="I221" s="197"/>
      <c r="J221" s="197"/>
      <c r="K221" s="90"/>
      <c r="L221" s="197"/>
      <c r="M221" s="197"/>
      <c r="N221" s="197"/>
      <c r="O221" s="90"/>
      <c r="P221" s="257">
        <f t="shared" si="3"/>
        <v>0</v>
      </c>
      <c r="Q221" s="258"/>
      <c r="R221" s="7"/>
    </row>
    <row r="222" spans="1:18" s="26" customFormat="1" ht="10.5" customHeight="1" x14ac:dyDescent="0.2">
      <c r="A222" s="7"/>
      <c r="B222" s="285"/>
      <c r="C222" s="77">
        <v>44036</v>
      </c>
      <c r="D222" s="197"/>
      <c r="E222" s="197"/>
      <c r="F222" s="197"/>
      <c r="G222" s="91"/>
      <c r="H222" s="197"/>
      <c r="I222" s="197"/>
      <c r="J222" s="197"/>
      <c r="K222" s="90"/>
      <c r="L222" s="197"/>
      <c r="M222" s="197"/>
      <c r="N222" s="197"/>
      <c r="O222" s="90"/>
      <c r="P222" s="257">
        <f t="shared" si="3"/>
        <v>0</v>
      </c>
      <c r="Q222" s="258"/>
      <c r="R222" s="7"/>
    </row>
    <row r="223" spans="1:18" s="26" customFormat="1" ht="10.5" customHeight="1" x14ac:dyDescent="0.2">
      <c r="A223" s="7"/>
      <c r="B223" s="285"/>
      <c r="C223" s="77">
        <v>44037</v>
      </c>
      <c r="D223" s="197"/>
      <c r="E223" s="197"/>
      <c r="F223" s="197"/>
      <c r="G223" s="91"/>
      <c r="H223" s="197"/>
      <c r="I223" s="197"/>
      <c r="J223" s="197"/>
      <c r="K223" s="90"/>
      <c r="L223" s="197"/>
      <c r="M223" s="197"/>
      <c r="N223" s="197"/>
      <c r="O223" s="90"/>
      <c r="P223" s="257">
        <f t="shared" si="3"/>
        <v>0</v>
      </c>
      <c r="Q223" s="258"/>
      <c r="R223" s="7"/>
    </row>
    <row r="224" spans="1:18" s="26" customFormat="1" ht="10.5" customHeight="1" x14ac:dyDescent="0.2">
      <c r="A224" s="7"/>
      <c r="B224" s="285"/>
      <c r="C224" s="77">
        <v>44038</v>
      </c>
      <c r="D224" s="197"/>
      <c r="E224" s="197"/>
      <c r="F224" s="197"/>
      <c r="G224" s="91"/>
      <c r="H224" s="197"/>
      <c r="I224" s="197"/>
      <c r="J224" s="197"/>
      <c r="K224" s="90"/>
      <c r="L224" s="197"/>
      <c r="M224" s="197"/>
      <c r="N224" s="197"/>
      <c r="O224" s="90"/>
      <c r="P224" s="257">
        <f t="shared" si="3"/>
        <v>0</v>
      </c>
      <c r="Q224" s="258"/>
      <c r="R224" s="7"/>
    </row>
    <row r="225" spans="1:18" s="26" customFormat="1" ht="10.5" customHeight="1" x14ac:dyDescent="0.2">
      <c r="A225" s="7"/>
      <c r="B225" s="285"/>
      <c r="C225" s="77">
        <v>44039</v>
      </c>
      <c r="D225" s="197"/>
      <c r="E225" s="197"/>
      <c r="F225" s="197"/>
      <c r="G225" s="91"/>
      <c r="H225" s="197"/>
      <c r="I225" s="197"/>
      <c r="J225" s="197"/>
      <c r="K225" s="90"/>
      <c r="L225" s="197"/>
      <c r="M225" s="197"/>
      <c r="N225" s="197"/>
      <c r="O225" s="90"/>
      <c r="P225" s="257">
        <f t="shared" si="3"/>
        <v>0</v>
      </c>
      <c r="Q225" s="258"/>
      <c r="R225" s="7"/>
    </row>
    <row r="226" spans="1:18" s="26" customFormat="1" ht="10.5" customHeight="1" x14ac:dyDescent="0.2">
      <c r="A226" s="7"/>
      <c r="B226" s="285"/>
      <c r="C226" s="77">
        <v>44040</v>
      </c>
      <c r="D226" s="197"/>
      <c r="E226" s="197"/>
      <c r="F226" s="197"/>
      <c r="G226" s="91"/>
      <c r="H226" s="197"/>
      <c r="I226" s="197"/>
      <c r="J226" s="197"/>
      <c r="K226" s="90"/>
      <c r="L226" s="197"/>
      <c r="M226" s="197"/>
      <c r="N226" s="197"/>
      <c r="O226" s="90"/>
      <c r="P226" s="257">
        <f t="shared" si="3"/>
        <v>0</v>
      </c>
      <c r="Q226" s="258"/>
      <c r="R226" s="7"/>
    </row>
    <row r="227" spans="1:18" s="26" customFormat="1" ht="10.5" customHeight="1" x14ac:dyDescent="0.2">
      <c r="A227" s="7"/>
      <c r="B227" s="285"/>
      <c r="C227" s="77">
        <v>44041</v>
      </c>
      <c r="D227" s="197"/>
      <c r="E227" s="197"/>
      <c r="F227" s="197"/>
      <c r="G227" s="91"/>
      <c r="H227" s="197"/>
      <c r="I227" s="197"/>
      <c r="J227" s="197"/>
      <c r="K227" s="90"/>
      <c r="L227" s="197"/>
      <c r="M227" s="197"/>
      <c r="N227" s="197"/>
      <c r="O227" s="90"/>
      <c r="P227" s="257">
        <f t="shared" si="3"/>
        <v>0</v>
      </c>
      <c r="Q227" s="258"/>
      <c r="R227" s="7"/>
    </row>
    <row r="228" spans="1:18" s="26" customFormat="1" ht="10.5" customHeight="1" x14ac:dyDescent="0.2">
      <c r="A228" s="7"/>
      <c r="B228" s="285"/>
      <c r="C228" s="77">
        <v>44042</v>
      </c>
      <c r="D228" s="197"/>
      <c r="E228" s="197"/>
      <c r="F228" s="197"/>
      <c r="G228" s="91"/>
      <c r="H228" s="197"/>
      <c r="I228" s="197"/>
      <c r="J228" s="197"/>
      <c r="K228" s="90"/>
      <c r="L228" s="197"/>
      <c r="M228" s="197"/>
      <c r="N228" s="197"/>
      <c r="O228" s="90"/>
      <c r="P228" s="257">
        <f t="shared" si="3"/>
        <v>0</v>
      </c>
      <c r="Q228" s="258"/>
      <c r="R228" s="7"/>
    </row>
    <row r="229" spans="1:18" s="26" customFormat="1" ht="10.5" customHeight="1" thickBot="1" x14ac:dyDescent="0.25">
      <c r="A229" s="7"/>
      <c r="B229" s="288"/>
      <c r="C229" s="127">
        <v>44043</v>
      </c>
      <c r="D229" s="198"/>
      <c r="E229" s="198"/>
      <c r="F229" s="198"/>
      <c r="G229" s="92"/>
      <c r="H229" s="198"/>
      <c r="I229" s="198"/>
      <c r="J229" s="198"/>
      <c r="K229" s="93"/>
      <c r="L229" s="198"/>
      <c r="M229" s="198"/>
      <c r="N229" s="198"/>
      <c r="O229" s="93"/>
      <c r="P229" s="259">
        <f t="shared" si="3"/>
        <v>0</v>
      </c>
      <c r="Q229" s="260"/>
      <c r="R229" s="7"/>
    </row>
    <row r="230" spans="1:18" s="26" customFormat="1" ht="10.5" customHeight="1" x14ac:dyDescent="0.2">
      <c r="A230" s="7"/>
      <c r="B230" s="287" t="s">
        <v>16</v>
      </c>
      <c r="C230" s="124">
        <v>44044</v>
      </c>
      <c r="D230" s="196"/>
      <c r="E230" s="196"/>
      <c r="F230" s="196"/>
      <c r="G230" s="125"/>
      <c r="H230" s="196"/>
      <c r="I230" s="196"/>
      <c r="J230" s="196"/>
      <c r="K230" s="126"/>
      <c r="L230" s="196"/>
      <c r="M230" s="196"/>
      <c r="N230" s="196"/>
      <c r="O230" s="126"/>
      <c r="P230" s="263">
        <f t="shared" si="3"/>
        <v>0</v>
      </c>
      <c r="Q230" s="264"/>
      <c r="R230" s="7"/>
    </row>
    <row r="231" spans="1:18" s="26" customFormat="1" ht="10.5" customHeight="1" x14ac:dyDescent="0.2">
      <c r="A231" s="7"/>
      <c r="B231" s="285"/>
      <c r="C231" s="77">
        <v>44045</v>
      </c>
      <c r="D231" s="197"/>
      <c r="E231" s="197"/>
      <c r="F231" s="197"/>
      <c r="G231" s="91"/>
      <c r="H231" s="197"/>
      <c r="I231" s="197"/>
      <c r="J231" s="197"/>
      <c r="K231" s="90"/>
      <c r="L231" s="197"/>
      <c r="M231" s="197"/>
      <c r="N231" s="197"/>
      <c r="O231" s="90"/>
      <c r="P231" s="257">
        <f t="shared" si="3"/>
        <v>0</v>
      </c>
      <c r="Q231" s="258"/>
      <c r="R231" s="7"/>
    </row>
    <row r="232" spans="1:18" s="26" customFormat="1" ht="10.5" customHeight="1" x14ac:dyDescent="0.2">
      <c r="A232" s="7"/>
      <c r="B232" s="285"/>
      <c r="C232" s="77">
        <v>44046</v>
      </c>
      <c r="D232" s="197"/>
      <c r="E232" s="197"/>
      <c r="F232" s="197"/>
      <c r="G232" s="91"/>
      <c r="H232" s="197"/>
      <c r="I232" s="197"/>
      <c r="J232" s="197"/>
      <c r="K232" s="90"/>
      <c r="L232" s="197"/>
      <c r="M232" s="197"/>
      <c r="N232" s="197"/>
      <c r="O232" s="90"/>
      <c r="P232" s="257">
        <f t="shared" si="3"/>
        <v>0</v>
      </c>
      <c r="Q232" s="258"/>
      <c r="R232" s="7"/>
    </row>
    <row r="233" spans="1:18" s="26" customFormat="1" ht="10.5" customHeight="1" x14ac:dyDescent="0.2">
      <c r="A233" s="7"/>
      <c r="B233" s="285"/>
      <c r="C233" s="77">
        <v>44047</v>
      </c>
      <c r="D233" s="197"/>
      <c r="E233" s="197"/>
      <c r="F233" s="197"/>
      <c r="G233" s="91"/>
      <c r="H233" s="197"/>
      <c r="I233" s="197"/>
      <c r="J233" s="197"/>
      <c r="K233" s="90"/>
      <c r="L233" s="197"/>
      <c r="M233" s="197"/>
      <c r="N233" s="197"/>
      <c r="O233" s="90"/>
      <c r="P233" s="257">
        <f t="shared" si="3"/>
        <v>0</v>
      </c>
      <c r="Q233" s="258"/>
      <c r="R233" s="7"/>
    </row>
    <row r="234" spans="1:18" s="26" customFormat="1" ht="10.5" customHeight="1" x14ac:dyDescent="0.2">
      <c r="A234" s="7"/>
      <c r="B234" s="285"/>
      <c r="C234" s="77">
        <v>44048</v>
      </c>
      <c r="D234" s="197"/>
      <c r="E234" s="197"/>
      <c r="F234" s="197"/>
      <c r="G234" s="91"/>
      <c r="H234" s="197"/>
      <c r="I234" s="197"/>
      <c r="J234" s="197"/>
      <c r="K234" s="90"/>
      <c r="L234" s="197"/>
      <c r="M234" s="197"/>
      <c r="N234" s="197"/>
      <c r="O234" s="90"/>
      <c r="P234" s="257">
        <f t="shared" si="3"/>
        <v>0</v>
      </c>
      <c r="Q234" s="258"/>
      <c r="R234" s="7"/>
    </row>
    <row r="235" spans="1:18" s="26" customFormat="1" ht="10.5" customHeight="1" x14ac:dyDescent="0.2">
      <c r="A235" s="7"/>
      <c r="B235" s="285"/>
      <c r="C235" s="77">
        <v>44049</v>
      </c>
      <c r="D235" s="197"/>
      <c r="E235" s="197"/>
      <c r="F235" s="197"/>
      <c r="G235" s="91"/>
      <c r="H235" s="197"/>
      <c r="I235" s="197"/>
      <c r="J235" s="197"/>
      <c r="K235" s="90"/>
      <c r="L235" s="197"/>
      <c r="M235" s="197"/>
      <c r="N235" s="197"/>
      <c r="O235" s="90"/>
      <c r="P235" s="257">
        <f t="shared" si="3"/>
        <v>0</v>
      </c>
      <c r="Q235" s="258"/>
      <c r="R235" s="7"/>
    </row>
    <row r="236" spans="1:18" s="26" customFormat="1" ht="10.5" customHeight="1" x14ac:dyDescent="0.2">
      <c r="A236" s="7"/>
      <c r="B236" s="285"/>
      <c r="C236" s="77">
        <v>44050</v>
      </c>
      <c r="D236" s="197"/>
      <c r="E236" s="197"/>
      <c r="F236" s="197"/>
      <c r="G236" s="91"/>
      <c r="H236" s="197"/>
      <c r="I236" s="197"/>
      <c r="J236" s="197"/>
      <c r="K236" s="90"/>
      <c r="L236" s="197"/>
      <c r="M236" s="197"/>
      <c r="N236" s="197"/>
      <c r="O236" s="90"/>
      <c r="P236" s="257">
        <f t="shared" si="3"/>
        <v>0</v>
      </c>
      <c r="Q236" s="258"/>
      <c r="R236" s="7"/>
    </row>
    <row r="237" spans="1:18" s="26" customFormat="1" ht="10.5" customHeight="1" x14ac:dyDescent="0.2">
      <c r="A237" s="7"/>
      <c r="B237" s="285"/>
      <c r="C237" s="77">
        <v>44051</v>
      </c>
      <c r="D237" s="197"/>
      <c r="E237" s="197"/>
      <c r="F237" s="197"/>
      <c r="G237" s="91"/>
      <c r="H237" s="197"/>
      <c r="I237" s="197"/>
      <c r="J237" s="197"/>
      <c r="K237" s="90"/>
      <c r="L237" s="197"/>
      <c r="M237" s="197"/>
      <c r="N237" s="197"/>
      <c r="O237" s="90"/>
      <c r="P237" s="257">
        <f t="shared" si="3"/>
        <v>0</v>
      </c>
      <c r="Q237" s="258"/>
      <c r="R237" s="7"/>
    </row>
    <row r="238" spans="1:18" s="26" customFormat="1" ht="10.5" customHeight="1" x14ac:dyDescent="0.2">
      <c r="A238" s="7"/>
      <c r="B238" s="285"/>
      <c r="C238" s="77">
        <v>44052</v>
      </c>
      <c r="D238" s="197"/>
      <c r="E238" s="197"/>
      <c r="F238" s="197"/>
      <c r="G238" s="91"/>
      <c r="H238" s="197"/>
      <c r="I238" s="197"/>
      <c r="J238" s="197"/>
      <c r="K238" s="90"/>
      <c r="L238" s="197"/>
      <c r="M238" s="197"/>
      <c r="N238" s="197"/>
      <c r="O238" s="90"/>
      <c r="P238" s="257">
        <f t="shared" si="3"/>
        <v>0</v>
      </c>
      <c r="Q238" s="258"/>
      <c r="R238" s="7"/>
    </row>
    <row r="239" spans="1:18" s="26" customFormat="1" ht="10.5" customHeight="1" x14ac:dyDescent="0.2">
      <c r="A239" s="7"/>
      <c r="B239" s="285"/>
      <c r="C239" s="77">
        <v>44053</v>
      </c>
      <c r="D239" s="197"/>
      <c r="E239" s="197"/>
      <c r="F239" s="197"/>
      <c r="G239" s="91"/>
      <c r="H239" s="197"/>
      <c r="I239" s="197"/>
      <c r="J239" s="197"/>
      <c r="K239" s="90"/>
      <c r="L239" s="197"/>
      <c r="M239" s="197"/>
      <c r="N239" s="197"/>
      <c r="O239" s="90"/>
      <c r="P239" s="257">
        <f t="shared" si="3"/>
        <v>0</v>
      </c>
      <c r="Q239" s="258"/>
      <c r="R239" s="7"/>
    </row>
    <row r="240" spans="1:18" s="26" customFormat="1" ht="10.5" customHeight="1" x14ac:dyDescent="0.2">
      <c r="A240" s="7"/>
      <c r="B240" s="285"/>
      <c r="C240" s="77">
        <v>44054</v>
      </c>
      <c r="D240" s="197"/>
      <c r="E240" s="197"/>
      <c r="F240" s="197"/>
      <c r="G240" s="91"/>
      <c r="H240" s="197"/>
      <c r="I240" s="197"/>
      <c r="J240" s="197"/>
      <c r="K240" s="90"/>
      <c r="L240" s="197"/>
      <c r="M240" s="197"/>
      <c r="N240" s="197"/>
      <c r="O240" s="90"/>
      <c r="P240" s="257">
        <f t="shared" si="3"/>
        <v>0</v>
      </c>
      <c r="Q240" s="258"/>
      <c r="R240" s="7"/>
    </row>
    <row r="241" spans="1:18" s="26" customFormat="1" ht="10.5" customHeight="1" x14ac:dyDescent="0.2">
      <c r="A241" s="7"/>
      <c r="B241" s="285"/>
      <c r="C241" s="77">
        <v>44055</v>
      </c>
      <c r="D241" s="197"/>
      <c r="E241" s="197"/>
      <c r="F241" s="197"/>
      <c r="G241" s="91"/>
      <c r="H241" s="197"/>
      <c r="I241" s="197"/>
      <c r="J241" s="197"/>
      <c r="K241" s="90"/>
      <c r="L241" s="197"/>
      <c r="M241" s="197"/>
      <c r="N241" s="197"/>
      <c r="O241" s="90"/>
      <c r="P241" s="257">
        <f t="shared" si="3"/>
        <v>0</v>
      </c>
      <c r="Q241" s="258"/>
      <c r="R241" s="7"/>
    </row>
    <row r="242" spans="1:18" s="26" customFormat="1" ht="10.5" customHeight="1" x14ac:dyDescent="0.2">
      <c r="A242" s="7"/>
      <c r="B242" s="285"/>
      <c r="C242" s="77">
        <v>44056</v>
      </c>
      <c r="D242" s="197"/>
      <c r="E242" s="197"/>
      <c r="F242" s="197"/>
      <c r="G242" s="91"/>
      <c r="H242" s="197"/>
      <c r="I242" s="197"/>
      <c r="J242" s="197"/>
      <c r="K242" s="90"/>
      <c r="L242" s="197"/>
      <c r="M242" s="197"/>
      <c r="N242" s="197"/>
      <c r="O242" s="90"/>
      <c r="P242" s="257">
        <f t="shared" si="3"/>
        <v>0</v>
      </c>
      <c r="Q242" s="258"/>
      <c r="R242" s="7"/>
    </row>
    <row r="243" spans="1:18" s="26" customFormat="1" ht="10.5" customHeight="1" x14ac:dyDescent="0.2">
      <c r="A243" s="7"/>
      <c r="B243" s="285"/>
      <c r="C243" s="77">
        <v>44057</v>
      </c>
      <c r="D243" s="197"/>
      <c r="E243" s="197"/>
      <c r="F243" s="197"/>
      <c r="G243" s="91"/>
      <c r="H243" s="197"/>
      <c r="I243" s="197"/>
      <c r="J243" s="197"/>
      <c r="K243" s="90"/>
      <c r="L243" s="197"/>
      <c r="M243" s="197"/>
      <c r="N243" s="197"/>
      <c r="O243" s="90"/>
      <c r="P243" s="257">
        <f t="shared" si="3"/>
        <v>0</v>
      </c>
      <c r="Q243" s="258"/>
      <c r="R243" s="7"/>
    </row>
    <row r="244" spans="1:18" s="26" customFormat="1" ht="10.5" customHeight="1" x14ac:dyDescent="0.2">
      <c r="A244" s="7"/>
      <c r="B244" s="285"/>
      <c r="C244" s="77">
        <v>44058</v>
      </c>
      <c r="D244" s="197"/>
      <c r="E244" s="197"/>
      <c r="F244" s="197"/>
      <c r="G244" s="91"/>
      <c r="H244" s="197"/>
      <c r="I244" s="197"/>
      <c r="J244" s="197"/>
      <c r="K244" s="90"/>
      <c r="L244" s="197"/>
      <c r="M244" s="197"/>
      <c r="N244" s="197"/>
      <c r="O244" s="90"/>
      <c r="P244" s="257">
        <f t="shared" si="3"/>
        <v>0</v>
      </c>
      <c r="Q244" s="258"/>
      <c r="R244" s="7"/>
    </row>
    <row r="245" spans="1:18" s="26" customFormat="1" ht="10.5" customHeight="1" x14ac:dyDescent="0.2">
      <c r="A245" s="7"/>
      <c r="B245" s="285"/>
      <c r="C245" s="77">
        <v>44059</v>
      </c>
      <c r="D245" s="197"/>
      <c r="E245" s="197"/>
      <c r="F245" s="197"/>
      <c r="G245" s="91"/>
      <c r="H245" s="197"/>
      <c r="I245" s="197"/>
      <c r="J245" s="197"/>
      <c r="K245" s="90"/>
      <c r="L245" s="197"/>
      <c r="M245" s="197"/>
      <c r="N245" s="197"/>
      <c r="O245" s="90"/>
      <c r="P245" s="257">
        <f t="shared" si="3"/>
        <v>0</v>
      </c>
      <c r="Q245" s="258"/>
      <c r="R245" s="7"/>
    </row>
    <row r="246" spans="1:18" s="26" customFormat="1" ht="10.5" customHeight="1" x14ac:dyDescent="0.2">
      <c r="A246" s="7"/>
      <c r="B246" s="285"/>
      <c r="C246" s="77">
        <v>44060</v>
      </c>
      <c r="D246" s="197"/>
      <c r="E246" s="197"/>
      <c r="F246" s="197"/>
      <c r="G246" s="91"/>
      <c r="H246" s="197"/>
      <c r="I246" s="197"/>
      <c r="J246" s="197"/>
      <c r="K246" s="90"/>
      <c r="L246" s="197"/>
      <c r="M246" s="197"/>
      <c r="N246" s="197"/>
      <c r="O246" s="90"/>
      <c r="P246" s="257">
        <f t="shared" si="3"/>
        <v>0</v>
      </c>
      <c r="Q246" s="258"/>
      <c r="R246" s="7"/>
    </row>
    <row r="247" spans="1:18" s="26" customFormat="1" ht="10.5" customHeight="1" x14ac:dyDescent="0.2">
      <c r="A247" s="7"/>
      <c r="B247" s="285"/>
      <c r="C247" s="77">
        <v>44061</v>
      </c>
      <c r="D247" s="197"/>
      <c r="E247" s="197"/>
      <c r="F247" s="197"/>
      <c r="G247" s="91"/>
      <c r="H247" s="197"/>
      <c r="I247" s="197"/>
      <c r="J247" s="197"/>
      <c r="K247" s="90"/>
      <c r="L247" s="197"/>
      <c r="M247" s="197"/>
      <c r="N247" s="197"/>
      <c r="O247" s="90"/>
      <c r="P247" s="257">
        <f t="shared" si="3"/>
        <v>0</v>
      </c>
      <c r="Q247" s="258"/>
      <c r="R247" s="7"/>
    </row>
    <row r="248" spans="1:18" s="26" customFormat="1" ht="10.5" customHeight="1" x14ac:dyDescent="0.2">
      <c r="A248" s="7"/>
      <c r="B248" s="285"/>
      <c r="C248" s="77">
        <v>44062</v>
      </c>
      <c r="D248" s="197"/>
      <c r="E248" s="197"/>
      <c r="F248" s="197"/>
      <c r="G248" s="91"/>
      <c r="H248" s="197"/>
      <c r="I248" s="197"/>
      <c r="J248" s="197"/>
      <c r="K248" s="90"/>
      <c r="L248" s="197"/>
      <c r="M248" s="197"/>
      <c r="N248" s="197"/>
      <c r="O248" s="90"/>
      <c r="P248" s="257">
        <f t="shared" si="3"/>
        <v>0</v>
      </c>
      <c r="Q248" s="258"/>
      <c r="R248" s="7"/>
    </row>
    <row r="249" spans="1:18" s="26" customFormat="1" ht="10.5" customHeight="1" x14ac:dyDescent="0.2">
      <c r="A249" s="7"/>
      <c r="B249" s="285"/>
      <c r="C249" s="77">
        <v>44063</v>
      </c>
      <c r="D249" s="197"/>
      <c r="E249" s="197"/>
      <c r="F249" s="197"/>
      <c r="G249" s="91"/>
      <c r="H249" s="197"/>
      <c r="I249" s="197"/>
      <c r="J249" s="197"/>
      <c r="K249" s="90"/>
      <c r="L249" s="197"/>
      <c r="M249" s="197"/>
      <c r="N249" s="197"/>
      <c r="O249" s="90"/>
      <c r="P249" s="257">
        <f t="shared" si="3"/>
        <v>0</v>
      </c>
      <c r="Q249" s="258"/>
      <c r="R249" s="7"/>
    </row>
    <row r="250" spans="1:18" s="26" customFormat="1" ht="10.5" customHeight="1" x14ac:dyDescent="0.2">
      <c r="A250" s="7"/>
      <c r="B250" s="285"/>
      <c r="C250" s="77">
        <v>44064</v>
      </c>
      <c r="D250" s="197"/>
      <c r="E250" s="197"/>
      <c r="F250" s="197"/>
      <c r="G250" s="91"/>
      <c r="H250" s="197"/>
      <c r="I250" s="197"/>
      <c r="J250" s="197"/>
      <c r="K250" s="90"/>
      <c r="L250" s="197"/>
      <c r="M250" s="197"/>
      <c r="N250" s="197"/>
      <c r="O250" s="90"/>
      <c r="P250" s="257">
        <f t="shared" si="3"/>
        <v>0</v>
      </c>
      <c r="Q250" s="258"/>
      <c r="R250" s="7"/>
    </row>
    <row r="251" spans="1:18" s="26" customFormat="1" ht="10.5" customHeight="1" x14ac:dyDescent="0.2">
      <c r="A251" s="7"/>
      <c r="B251" s="285"/>
      <c r="C251" s="77">
        <v>44065</v>
      </c>
      <c r="D251" s="197"/>
      <c r="E251" s="197"/>
      <c r="F251" s="197"/>
      <c r="G251" s="91"/>
      <c r="H251" s="197"/>
      <c r="I251" s="197"/>
      <c r="J251" s="197"/>
      <c r="K251" s="90"/>
      <c r="L251" s="197"/>
      <c r="M251" s="197"/>
      <c r="N251" s="197"/>
      <c r="O251" s="90"/>
      <c r="P251" s="257">
        <f t="shared" si="3"/>
        <v>0</v>
      </c>
      <c r="Q251" s="258"/>
      <c r="R251" s="7"/>
    </row>
    <row r="252" spans="1:18" s="26" customFormat="1" ht="10.5" customHeight="1" x14ac:dyDescent="0.2">
      <c r="A252" s="7"/>
      <c r="B252" s="285"/>
      <c r="C252" s="77">
        <v>44066</v>
      </c>
      <c r="D252" s="197"/>
      <c r="E252" s="197"/>
      <c r="F252" s="197"/>
      <c r="G252" s="91"/>
      <c r="H252" s="197"/>
      <c r="I252" s="197"/>
      <c r="J252" s="197"/>
      <c r="K252" s="90"/>
      <c r="L252" s="197"/>
      <c r="M252" s="197"/>
      <c r="N252" s="197"/>
      <c r="O252" s="90"/>
      <c r="P252" s="257">
        <f t="shared" si="3"/>
        <v>0</v>
      </c>
      <c r="Q252" s="258"/>
      <c r="R252" s="7"/>
    </row>
    <row r="253" spans="1:18" s="26" customFormat="1" ht="10.5" customHeight="1" x14ac:dyDescent="0.2">
      <c r="A253" s="7"/>
      <c r="B253" s="285"/>
      <c r="C253" s="77">
        <v>44067</v>
      </c>
      <c r="D253" s="197"/>
      <c r="E253" s="197"/>
      <c r="F253" s="197"/>
      <c r="G253" s="91"/>
      <c r="H253" s="197"/>
      <c r="I253" s="197"/>
      <c r="J253" s="197"/>
      <c r="K253" s="90"/>
      <c r="L253" s="197"/>
      <c r="M253" s="197"/>
      <c r="N253" s="197"/>
      <c r="O253" s="90"/>
      <c r="P253" s="257">
        <f t="shared" si="3"/>
        <v>0</v>
      </c>
      <c r="Q253" s="258"/>
      <c r="R253" s="7"/>
    </row>
    <row r="254" spans="1:18" s="26" customFormat="1" ht="10.5" customHeight="1" x14ac:dyDescent="0.2">
      <c r="A254" s="7"/>
      <c r="B254" s="285"/>
      <c r="C254" s="77">
        <v>44068</v>
      </c>
      <c r="D254" s="197"/>
      <c r="E254" s="197"/>
      <c r="F254" s="197"/>
      <c r="G254" s="91"/>
      <c r="H254" s="197"/>
      <c r="I254" s="197"/>
      <c r="J254" s="197"/>
      <c r="K254" s="90"/>
      <c r="L254" s="197"/>
      <c r="M254" s="197"/>
      <c r="N254" s="197"/>
      <c r="O254" s="90"/>
      <c r="P254" s="257">
        <f t="shared" si="3"/>
        <v>0</v>
      </c>
      <c r="Q254" s="258"/>
      <c r="R254" s="7"/>
    </row>
    <row r="255" spans="1:18" s="26" customFormat="1" ht="10.5" customHeight="1" x14ac:dyDescent="0.2">
      <c r="A255" s="7"/>
      <c r="B255" s="285"/>
      <c r="C255" s="77">
        <v>44069</v>
      </c>
      <c r="D255" s="197"/>
      <c r="E255" s="197"/>
      <c r="F255" s="197"/>
      <c r="G255" s="91"/>
      <c r="H255" s="197"/>
      <c r="I255" s="197"/>
      <c r="J255" s="197"/>
      <c r="K255" s="90"/>
      <c r="L255" s="197"/>
      <c r="M255" s="197"/>
      <c r="N255" s="197"/>
      <c r="O255" s="90"/>
      <c r="P255" s="257">
        <f t="shared" si="3"/>
        <v>0</v>
      </c>
      <c r="Q255" s="258"/>
      <c r="R255" s="7"/>
    </row>
    <row r="256" spans="1:18" s="26" customFormat="1" ht="10.5" customHeight="1" x14ac:dyDescent="0.2">
      <c r="A256" s="7"/>
      <c r="B256" s="285"/>
      <c r="C256" s="77">
        <v>44070</v>
      </c>
      <c r="D256" s="197"/>
      <c r="E256" s="197"/>
      <c r="F256" s="197"/>
      <c r="G256" s="91"/>
      <c r="H256" s="197"/>
      <c r="I256" s="197"/>
      <c r="J256" s="197"/>
      <c r="K256" s="90"/>
      <c r="L256" s="197"/>
      <c r="M256" s="197"/>
      <c r="N256" s="197"/>
      <c r="O256" s="90"/>
      <c r="P256" s="257">
        <f t="shared" si="3"/>
        <v>0</v>
      </c>
      <c r="Q256" s="258"/>
      <c r="R256" s="7"/>
    </row>
    <row r="257" spans="1:18" s="26" customFormat="1" ht="10.5" customHeight="1" x14ac:dyDescent="0.2">
      <c r="A257" s="7"/>
      <c r="B257" s="285"/>
      <c r="C257" s="77">
        <v>44071</v>
      </c>
      <c r="D257" s="197"/>
      <c r="E257" s="197"/>
      <c r="F257" s="197"/>
      <c r="G257" s="91"/>
      <c r="H257" s="197"/>
      <c r="I257" s="197"/>
      <c r="J257" s="197"/>
      <c r="K257" s="90"/>
      <c r="L257" s="197"/>
      <c r="M257" s="197"/>
      <c r="N257" s="197"/>
      <c r="O257" s="90"/>
      <c r="P257" s="257">
        <f t="shared" si="3"/>
        <v>0</v>
      </c>
      <c r="Q257" s="258"/>
      <c r="R257" s="7"/>
    </row>
    <row r="258" spans="1:18" s="26" customFormat="1" ht="10.5" customHeight="1" x14ac:dyDescent="0.2">
      <c r="A258" s="7"/>
      <c r="B258" s="285"/>
      <c r="C258" s="77">
        <v>44072</v>
      </c>
      <c r="D258" s="197"/>
      <c r="E258" s="197"/>
      <c r="F258" s="197"/>
      <c r="G258" s="91"/>
      <c r="H258" s="197"/>
      <c r="I258" s="197"/>
      <c r="J258" s="197"/>
      <c r="K258" s="90"/>
      <c r="L258" s="197"/>
      <c r="M258" s="197"/>
      <c r="N258" s="197"/>
      <c r="O258" s="90"/>
      <c r="P258" s="257">
        <f t="shared" si="3"/>
        <v>0</v>
      </c>
      <c r="Q258" s="258"/>
      <c r="R258" s="7"/>
    </row>
    <row r="259" spans="1:18" s="26" customFormat="1" ht="10.5" customHeight="1" x14ac:dyDescent="0.2">
      <c r="A259" s="7"/>
      <c r="B259" s="285"/>
      <c r="C259" s="77">
        <v>44073</v>
      </c>
      <c r="D259" s="197"/>
      <c r="E259" s="197"/>
      <c r="F259" s="197"/>
      <c r="G259" s="91"/>
      <c r="H259" s="197"/>
      <c r="I259" s="197"/>
      <c r="J259" s="197"/>
      <c r="K259" s="90"/>
      <c r="L259" s="197"/>
      <c r="M259" s="197"/>
      <c r="N259" s="197"/>
      <c r="O259" s="90"/>
      <c r="P259" s="257">
        <f t="shared" si="3"/>
        <v>0</v>
      </c>
      <c r="Q259" s="258"/>
      <c r="R259" s="7"/>
    </row>
    <row r="260" spans="1:18" s="26" customFormat="1" ht="10.5" customHeight="1" thickBot="1" x14ac:dyDescent="0.25">
      <c r="A260" s="7"/>
      <c r="B260" s="288"/>
      <c r="C260" s="127">
        <v>44074</v>
      </c>
      <c r="D260" s="198"/>
      <c r="E260" s="198"/>
      <c r="F260" s="198"/>
      <c r="G260" s="92"/>
      <c r="H260" s="198"/>
      <c r="I260" s="198"/>
      <c r="J260" s="198"/>
      <c r="K260" s="93"/>
      <c r="L260" s="198"/>
      <c r="M260" s="198"/>
      <c r="N260" s="198"/>
      <c r="O260" s="93"/>
      <c r="P260" s="259">
        <f t="shared" si="3"/>
        <v>0</v>
      </c>
      <c r="Q260" s="260"/>
      <c r="R260" s="7"/>
    </row>
    <row r="261" spans="1:18" s="26" customFormat="1" ht="10.5" customHeight="1" x14ac:dyDescent="0.2">
      <c r="A261" s="7"/>
      <c r="B261" s="287" t="s">
        <v>17</v>
      </c>
      <c r="C261" s="124">
        <v>44075</v>
      </c>
      <c r="D261" s="196"/>
      <c r="E261" s="196"/>
      <c r="F261" s="196"/>
      <c r="G261" s="125"/>
      <c r="H261" s="196"/>
      <c r="I261" s="196"/>
      <c r="J261" s="196"/>
      <c r="K261" s="126"/>
      <c r="L261" s="196"/>
      <c r="M261" s="196"/>
      <c r="N261" s="196"/>
      <c r="O261" s="126"/>
      <c r="P261" s="263">
        <f t="shared" si="3"/>
        <v>0</v>
      </c>
      <c r="Q261" s="264"/>
      <c r="R261" s="7"/>
    </row>
    <row r="262" spans="1:18" s="26" customFormat="1" ht="10.5" customHeight="1" x14ac:dyDescent="0.2">
      <c r="A262" s="7"/>
      <c r="B262" s="285"/>
      <c r="C262" s="77">
        <v>44076</v>
      </c>
      <c r="D262" s="197"/>
      <c r="E262" s="197"/>
      <c r="F262" s="197"/>
      <c r="G262" s="91"/>
      <c r="H262" s="197"/>
      <c r="I262" s="197"/>
      <c r="J262" s="197"/>
      <c r="K262" s="90"/>
      <c r="L262" s="197"/>
      <c r="M262" s="197"/>
      <c r="N262" s="197"/>
      <c r="O262" s="90"/>
      <c r="P262" s="257">
        <f t="shared" si="3"/>
        <v>0</v>
      </c>
      <c r="Q262" s="258"/>
      <c r="R262" s="7"/>
    </row>
    <row r="263" spans="1:18" s="26" customFormat="1" ht="10.5" customHeight="1" x14ac:dyDescent="0.2">
      <c r="A263" s="7"/>
      <c r="B263" s="285"/>
      <c r="C263" s="77">
        <v>44077</v>
      </c>
      <c r="D263" s="197"/>
      <c r="E263" s="197"/>
      <c r="F263" s="197"/>
      <c r="G263" s="91"/>
      <c r="H263" s="197"/>
      <c r="I263" s="197"/>
      <c r="J263" s="197"/>
      <c r="K263" s="90"/>
      <c r="L263" s="197"/>
      <c r="M263" s="197"/>
      <c r="N263" s="197"/>
      <c r="O263" s="90"/>
      <c r="P263" s="257">
        <f t="shared" si="3"/>
        <v>0</v>
      </c>
      <c r="Q263" s="258"/>
      <c r="R263" s="7"/>
    </row>
    <row r="264" spans="1:18" s="26" customFormat="1" ht="10.5" customHeight="1" x14ac:dyDescent="0.2">
      <c r="A264" s="7"/>
      <c r="B264" s="285"/>
      <c r="C264" s="77">
        <v>44078</v>
      </c>
      <c r="D264" s="197"/>
      <c r="E264" s="197"/>
      <c r="F264" s="197"/>
      <c r="G264" s="91"/>
      <c r="H264" s="197"/>
      <c r="I264" s="197"/>
      <c r="J264" s="197"/>
      <c r="K264" s="90"/>
      <c r="L264" s="197"/>
      <c r="M264" s="197"/>
      <c r="N264" s="197"/>
      <c r="O264" s="90"/>
      <c r="P264" s="257">
        <f t="shared" si="3"/>
        <v>0</v>
      </c>
      <c r="Q264" s="258"/>
      <c r="R264" s="7"/>
    </row>
    <row r="265" spans="1:18" s="26" customFormat="1" ht="10.5" customHeight="1" x14ac:dyDescent="0.2">
      <c r="A265" s="7"/>
      <c r="B265" s="285"/>
      <c r="C265" s="77">
        <v>44079</v>
      </c>
      <c r="D265" s="197"/>
      <c r="E265" s="197"/>
      <c r="F265" s="197"/>
      <c r="G265" s="91"/>
      <c r="H265" s="197"/>
      <c r="I265" s="197"/>
      <c r="J265" s="197"/>
      <c r="K265" s="90"/>
      <c r="L265" s="197"/>
      <c r="M265" s="197"/>
      <c r="N265" s="197"/>
      <c r="O265" s="90"/>
      <c r="P265" s="257">
        <f t="shared" si="3"/>
        <v>0</v>
      </c>
      <c r="Q265" s="258"/>
      <c r="R265" s="7"/>
    </row>
    <row r="266" spans="1:18" s="26" customFormat="1" ht="10.5" customHeight="1" x14ac:dyDescent="0.2">
      <c r="A266" s="7"/>
      <c r="B266" s="285"/>
      <c r="C266" s="77">
        <v>44080</v>
      </c>
      <c r="D266" s="197"/>
      <c r="E266" s="197"/>
      <c r="F266" s="197"/>
      <c r="G266" s="91"/>
      <c r="H266" s="197"/>
      <c r="I266" s="197"/>
      <c r="J266" s="197"/>
      <c r="K266" s="90"/>
      <c r="L266" s="197"/>
      <c r="M266" s="197"/>
      <c r="N266" s="197"/>
      <c r="O266" s="90"/>
      <c r="P266" s="257">
        <f t="shared" si="3"/>
        <v>0</v>
      </c>
      <c r="Q266" s="258"/>
      <c r="R266" s="7"/>
    </row>
    <row r="267" spans="1:18" s="26" customFormat="1" ht="10.5" customHeight="1" x14ac:dyDescent="0.2">
      <c r="A267" s="7"/>
      <c r="B267" s="285"/>
      <c r="C267" s="77">
        <v>44081</v>
      </c>
      <c r="D267" s="197"/>
      <c r="E267" s="197"/>
      <c r="F267" s="197"/>
      <c r="G267" s="91"/>
      <c r="H267" s="197"/>
      <c r="I267" s="197"/>
      <c r="J267" s="197"/>
      <c r="K267" s="90"/>
      <c r="L267" s="197"/>
      <c r="M267" s="197"/>
      <c r="N267" s="197"/>
      <c r="O267" s="90"/>
      <c r="P267" s="257">
        <f t="shared" si="3"/>
        <v>0</v>
      </c>
      <c r="Q267" s="258"/>
      <c r="R267" s="7"/>
    </row>
    <row r="268" spans="1:18" s="26" customFormat="1" ht="10.5" customHeight="1" x14ac:dyDescent="0.2">
      <c r="A268" s="7"/>
      <c r="B268" s="285"/>
      <c r="C268" s="77">
        <v>44082</v>
      </c>
      <c r="D268" s="197"/>
      <c r="E268" s="197"/>
      <c r="F268" s="197"/>
      <c r="G268" s="91"/>
      <c r="H268" s="197"/>
      <c r="I268" s="197"/>
      <c r="J268" s="197"/>
      <c r="K268" s="90"/>
      <c r="L268" s="197"/>
      <c r="M268" s="197"/>
      <c r="N268" s="197"/>
      <c r="O268" s="90"/>
      <c r="P268" s="257">
        <f t="shared" si="3"/>
        <v>0</v>
      </c>
      <c r="Q268" s="258"/>
      <c r="R268" s="7"/>
    </row>
    <row r="269" spans="1:18" s="26" customFormat="1" ht="10.5" customHeight="1" x14ac:dyDescent="0.2">
      <c r="A269" s="7"/>
      <c r="B269" s="285"/>
      <c r="C269" s="77">
        <v>44083</v>
      </c>
      <c r="D269" s="197"/>
      <c r="E269" s="197"/>
      <c r="F269" s="197"/>
      <c r="G269" s="91"/>
      <c r="H269" s="197"/>
      <c r="I269" s="197"/>
      <c r="J269" s="197"/>
      <c r="K269" s="90"/>
      <c r="L269" s="197"/>
      <c r="M269" s="197"/>
      <c r="N269" s="197"/>
      <c r="O269" s="90"/>
      <c r="P269" s="257">
        <f t="shared" si="3"/>
        <v>0</v>
      </c>
      <c r="Q269" s="258"/>
      <c r="R269" s="7"/>
    </row>
    <row r="270" spans="1:18" s="26" customFormat="1" ht="10.5" customHeight="1" x14ac:dyDescent="0.2">
      <c r="A270" s="7"/>
      <c r="B270" s="285"/>
      <c r="C270" s="77">
        <v>44084</v>
      </c>
      <c r="D270" s="197"/>
      <c r="E270" s="197"/>
      <c r="F270" s="197"/>
      <c r="G270" s="91"/>
      <c r="H270" s="197"/>
      <c r="I270" s="197"/>
      <c r="J270" s="197"/>
      <c r="K270" s="90"/>
      <c r="L270" s="197"/>
      <c r="M270" s="197"/>
      <c r="N270" s="197"/>
      <c r="O270" s="90"/>
      <c r="P270" s="257">
        <f t="shared" si="3"/>
        <v>0</v>
      </c>
      <c r="Q270" s="258"/>
      <c r="R270" s="7"/>
    </row>
    <row r="271" spans="1:18" s="26" customFormat="1" ht="10.5" customHeight="1" x14ac:dyDescent="0.2">
      <c r="A271" s="7"/>
      <c r="B271" s="285"/>
      <c r="C271" s="77">
        <v>44085</v>
      </c>
      <c r="D271" s="197"/>
      <c r="E271" s="197"/>
      <c r="F271" s="197"/>
      <c r="G271" s="91"/>
      <c r="H271" s="197"/>
      <c r="I271" s="197"/>
      <c r="J271" s="197"/>
      <c r="K271" s="90"/>
      <c r="L271" s="197"/>
      <c r="M271" s="197"/>
      <c r="N271" s="197"/>
      <c r="O271" s="90"/>
      <c r="P271" s="257">
        <f t="shared" si="3"/>
        <v>0</v>
      </c>
      <c r="Q271" s="258"/>
      <c r="R271" s="7"/>
    </row>
    <row r="272" spans="1:18" s="26" customFormat="1" ht="10.5" customHeight="1" x14ac:dyDescent="0.2">
      <c r="A272" s="7"/>
      <c r="B272" s="285"/>
      <c r="C272" s="77">
        <v>44086</v>
      </c>
      <c r="D272" s="197"/>
      <c r="E272" s="197"/>
      <c r="F272" s="197"/>
      <c r="G272" s="91"/>
      <c r="H272" s="197"/>
      <c r="I272" s="197"/>
      <c r="J272" s="197"/>
      <c r="K272" s="90"/>
      <c r="L272" s="197"/>
      <c r="M272" s="197"/>
      <c r="N272" s="197"/>
      <c r="O272" s="90"/>
      <c r="P272" s="257">
        <f t="shared" si="3"/>
        <v>0</v>
      </c>
      <c r="Q272" s="258"/>
      <c r="R272" s="7"/>
    </row>
    <row r="273" spans="1:18" s="26" customFormat="1" ht="10.5" customHeight="1" x14ac:dyDescent="0.2">
      <c r="A273" s="7"/>
      <c r="B273" s="285"/>
      <c r="C273" s="77">
        <v>44087</v>
      </c>
      <c r="D273" s="197"/>
      <c r="E273" s="197"/>
      <c r="F273" s="197"/>
      <c r="G273" s="91"/>
      <c r="H273" s="197"/>
      <c r="I273" s="197"/>
      <c r="J273" s="197"/>
      <c r="K273" s="90"/>
      <c r="L273" s="197"/>
      <c r="M273" s="197"/>
      <c r="N273" s="197"/>
      <c r="O273" s="90"/>
      <c r="P273" s="257">
        <f t="shared" si="3"/>
        <v>0</v>
      </c>
      <c r="Q273" s="258"/>
      <c r="R273" s="7"/>
    </row>
    <row r="274" spans="1:18" s="26" customFormat="1" ht="10.5" customHeight="1" x14ac:dyDescent="0.2">
      <c r="A274" s="7"/>
      <c r="B274" s="285"/>
      <c r="C274" s="77">
        <v>44088</v>
      </c>
      <c r="D274" s="197"/>
      <c r="E274" s="197"/>
      <c r="F274" s="197"/>
      <c r="G274" s="91"/>
      <c r="H274" s="197"/>
      <c r="I274" s="197"/>
      <c r="J274" s="197"/>
      <c r="K274" s="90"/>
      <c r="L274" s="197"/>
      <c r="M274" s="197"/>
      <c r="N274" s="197"/>
      <c r="O274" s="90"/>
      <c r="P274" s="257">
        <f t="shared" si="3"/>
        <v>0</v>
      </c>
      <c r="Q274" s="258"/>
      <c r="R274" s="7"/>
    </row>
    <row r="275" spans="1:18" s="26" customFormat="1" ht="10.5" customHeight="1" x14ac:dyDescent="0.2">
      <c r="A275" s="7"/>
      <c r="B275" s="285"/>
      <c r="C275" s="77">
        <v>44089</v>
      </c>
      <c r="D275" s="197"/>
      <c r="E275" s="197"/>
      <c r="F275" s="197"/>
      <c r="G275" s="91"/>
      <c r="H275" s="197"/>
      <c r="I275" s="197"/>
      <c r="J275" s="197"/>
      <c r="K275" s="90"/>
      <c r="L275" s="197"/>
      <c r="M275" s="197"/>
      <c r="N275" s="197"/>
      <c r="O275" s="90"/>
      <c r="P275" s="257">
        <f t="shared" ref="P275:P338" si="4">K275+O275</f>
        <v>0</v>
      </c>
      <c r="Q275" s="258"/>
      <c r="R275" s="7"/>
    </row>
    <row r="276" spans="1:18" s="26" customFormat="1" ht="10.5" customHeight="1" x14ac:dyDescent="0.2">
      <c r="A276" s="7"/>
      <c r="B276" s="285"/>
      <c r="C276" s="77">
        <v>44090</v>
      </c>
      <c r="D276" s="197"/>
      <c r="E276" s="197"/>
      <c r="F276" s="197"/>
      <c r="G276" s="91"/>
      <c r="H276" s="197"/>
      <c r="I276" s="197"/>
      <c r="J276" s="197"/>
      <c r="K276" s="90"/>
      <c r="L276" s="197"/>
      <c r="M276" s="197"/>
      <c r="N276" s="197"/>
      <c r="O276" s="90"/>
      <c r="P276" s="257">
        <f t="shared" si="4"/>
        <v>0</v>
      </c>
      <c r="Q276" s="258"/>
      <c r="R276" s="7"/>
    </row>
    <row r="277" spans="1:18" s="26" customFormat="1" ht="10.5" customHeight="1" x14ac:dyDescent="0.2">
      <c r="A277" s="7"/>
      <c r="B277" s="285"/>
      <c r="C277" s="77">
        <v>44091</v>
      </c>
      <c r="D277" s="197"/>
      <c r="E277" s="197"/>
      <c r="F277" s="197"/>
      <c r="G277" s="91"/>
      <c r="H277" s="197"/>
      <c r="I277" s="197"/>
      <c r="J277" s="197"/>
      <c r="K277" s="90"/>
      <c r="L277" s="197"/>
      <c r="M277" s="197"/>
      <c r="N277" s="197"/>
      <c r="O277" s="90"/>
      <c r="P277" s="257">
        <f t="shared" si="4"/>
        <v>0</v>
      </c>
      <c r="Q277" s="258"/>
      <c r="R277" s="7"/>
    </row>
    <row r="278" spans="1:18" s="26" customFormat="1" ht="10.5" customHeight="1" x14ac:dyDescent="0.2">
      <c r="A278" s="7"/>
      <c r="B278" s="285"/>
      <c r="C278" s="77">
        <v>44092</v>
      </c>
      <c r="D278" s="197"/>
      <c r="E278" s="197"/>
      <c r="F278" s="197"/>
      <c r="G278" s="91"/>
      <c r="H278" s="197"/>
      <c r="I278" s="197"/>
      <c r="J278" s="197"/>
      <c r="K278" s="90"/>
      <c r="L278" s="197"/>
      <c r="M278" s="197"/>
      <c r="N278" s="197"/>
      <c r="O278" s="90"/>
      <c r="P278" s="257">
        <f t="shared" si="4"/>
        <v>0</v>
      </c>
      <c r="Q278" s="258"/>
      <c r="R278" s="7"/>
    </row>
    <row r="279" spans="1:18" s="26" customFormat="1" ht="10.5" customHeight="1" x14ac:dyDescent="0.2">
      <c r="A279" s="7"/>
      <c r="B279" s="285"/>
      <c r="C279" s="77">
        <v>44093</v>
      </c>
      <c r="D279" s="197"/>
      <c r="E279" s="197"/>
      <c r="F279" s="197"/>
      <c r="G279" s="91"/>
      <c r="H279" s="197"/>
      <c r="I279" s="197"/>
      <c r="J279" s="197"/>
      <c r="K279" s="90"/>
      <c r="L279" s="197"/>
      <c r="M279" s="197"/>
      <c r="N279" s="197"/>
      <c r="O279" s="90"/>
      <c r="P279" s="257">
        <f t="shared" si="4"/>
        <v>0</v>
      </c>
      <c r="Q279" s="258"/>
      <c r="R279" s="7"/>
    </row>
    <row r="280" spans="1:18" s="26" customFormat="1" ht="10.5" customHeight="1" x14ac:dyDescent="0.2">
      <c r="A280" s="7"/>
      <c r="B280" s="285"/>
      <c r="C280" s="77">
        <v>44094</v>
      </c>
      <c r="D280" s="197"/>
      <c r="E280" s="197"/>
      <c r="F280" s="197"/>
      <c r="G280" s="91"/>
      <c r="H280" s="197"/>
      <c r="I280" s="197"/>
      <c r="J280" s="197"/>
      <c r="K280" s="90"/>
      <c r="L280" s="197"/>
      <c r="M280" s="197"/>
      <c r="N280" s="197"/>
      <c r="O280" s="90"/>
      <c r="P280" s="257">
        <f t="shared" si="4"/>
        <v>0</v>
      </c>
      <c r="Q280" s="258"/>
      <c r="R280" s="7"/>
    </row>
    <row r="281" spans="1:18" s="26" customFormat="1" ht="10.5" customHeight="1" x14ac:dyDescent="0.2">
      <c r="A281" s="7"/>
      <c r="B281" s="285"/>
      <c r="C281" s="77">
        <v>44095</v>
      </c>
      <c r="D281" s="197"/>
      <c r="E281" s="197"/>
      <c r="F281" s="197"/>
      <c r="G281" s="91"/>
      <c r="H281" s="197"/>
      <c r="I281" s="197"/>
      <c r="J281" s="197"/>
      <c r="K281" s="90"/>
      <c r="L281" s="197"/>
      <c r="M281" s="197"/>
      <c r="N281" s="197"/>
      <c r="O281" s="90"/>
      <c r="P281" s="257">
        <f t="shared" si="4"/>
        <v>0</v>
      </c>
      <c r="Q281" s="258"/>
      <c r="R281" s="7"/>
    </row>
    <row r="282" spans="1:18" s="26" customFormat="1" ht="10.5" customHeight="1" x14ac:dyDescent="0.2">
      <c r="A282" s="7"/>
      <c r="B282" s="285"/>
      <c r="C282" s="77">
        <v>44096</v>
      </c>
      <c r="D282" s="197"/>
      <c r="E282" s="197"/>
      <c r="F282" s="197"/>
      <c r="G282" s="91"/>
      <c r="H282" s="197"/>
      <c r="I282" s="197"/>
      <c r="J282" s="197"/>
      <c r="K282" s="90"/>
      <c r="L282" s="197"/>
      <c r="M282" s="197"/>
      <c r="N282" s="197"/>
      <c r="O282" s="90"/>
      <c r="P282" s="257">
        <f t="shared" si="4"/>
        <v>0</v>
      </c>
      <c r="Q282" s="258"/>
      <c r="R282" s="7"/>
    </row>
    <row r="283" spans="1:18" s="26" customFormat="1" ht="10.5" customHeight="1" x14ac:dyDescent="0.2">
      <c r="A283" s="7"/>
      <c r="B283" s="285"/>
      <c r="C283" s="77">
        <v>44097</v>
      </c>
      <c r="D283" s="197"/>
      <c r="E283" s="197"/>
      <c r="F283" s="197"/>
      <c r="G283" s="91"/>
      <c r="H283" s="197"/>
      <c r="I283" s="197"/>
      <c r="J283" s="197"/>
      <c r="K283" s="90"/>
      <c r="L283" s="197"/>
      <c r="M283" s="197"/>
      <c r="N283" s="197"/>
      <c r="O283" s="90"/>
      <c r="P283" s="257">
        <f t="shared" si="4"/>
        <v>0</v>
      </c>
      <c r="Q283" s="258"/>
      <c r="R283" s="7"/>
    </row>
    <row r="284" spans="1:18" s="26" customFormat="1" ht="10.5" customHeight="1" x14ac:dyDescent="0.2">
      <c r="A284" s="7"/>
      <c r="B284" s="285"/>
      <c r="C284" s="77">
        <v>44098</v>
      </c>
      <c r="D284" s="197"/>
      <c r="E284" s="197"/>
      <c r="F284" s="197"/>
      <c r="G284" s="91"/>
      <c r="H284" s="197"/>
      <c r="I284" s="197"/>
      <c r="J284" s="197"/>
      <c r="K284" s="90"/>
      <c r="L284" s="197"/>
      <c r="M284" s="197"/>
      <c r="N284" s="197"/>
      <c r="O284" s="90"/>
      <c r="P284" s="257">
        <f t="shared" si="4"/>
        <v>0</v>
      </c>
      <c r="Q284" s="258"/>
      <c r="R284" s="7"/>
    </row>
    <row r="285" spans="1:18" s="26" customFormat="1" ht="10.5" customHeight="1" x14ac:dyDescent="0.2">
      <c r="A285" s="7"/>
      <c r="B285" s="285"/>
      <c r="C285" s="77">
        <v>44099</v>
      </c>
      <c r="D285" s="197"/>
      <c r="E285" s="197"/>
      <c r="F285" s="197"/>
      <c r="G285" s="91"/>
      <c r="H285" s="197"/>
      <c r="I285" s="197"/>
      <c r="J285" s="197"/>
      <c r="K285" s="90"/>
      <c r="L285" s="197"/>
      <c r="M285" s="197"/>
      <c r="N285" s="197"/>
      <c r="O285" s="90"/>
      <c r="P285" s="257">
        <f t="shared" si="4"/>
        <v>0</v>
      </c>
      <c r="Q285" s="258"/>
      <c r="R285" s="7"/>
    </row>
    <row r="286" spans="1:18" s="26" customFormat="1" ht="10.5" customHeight="1" x14ac:dyDescent="0.2">
      <c r="A286" s="7"/>
      <c r="B286" s="285"/>
      <c r="C286" s="77">
        <v>44100</v>
      </c>
      <c r="D286" s="197"/>
      <c r="E286" s="197"/>
      <c r="F286" s="197"/>
      <c r="G286" s="91"/>
      <c r="H286" s="197"/>
      <c r="I286" s="197"/>
      <c r="J286" s="197"/>
      <c r="K286" s="90"/>
      <c r="L286" s="197"/>
      <c r="M286" s="197"/>
      <c r="N286" s="197"/>
      <c r="O286" s="90"/>
      <c r="P286" s="257">
        <f t="shared" si="4"/>
        <v>0</v>
      </c>
      <c r="Q286" s="258"/>
      <c r="R286" s="7"/>
    </row>
    <row r="287" spans="1:18" s="26" customFormat="1" ht="10.5" customHeight="1" x14ac:dyDescent="0.2">
      <c r="A287" s="7"/>
      <c r="B287" s="285"/>
      <c r="C287" s="77">
        <v>44101</v>
      </c>
      <c r="D287" s="197"/>
      <c r="E287" s="197"/>
      <c r="F287" s="197"/>
      <c r="G287" s="91"/>
      <c r="H287" s="197"/>
      <c r="I287" s="197"/>
      <c r="J287" s="197"/>
      <c r="K287" s="90"/>
      <c r="L287" s="197"/>
      <c r="M287" s="197"/>
      <c r="N287" s="197"/>
      <c r="O287" s="90"/>
      <c r="P287" s="257">
        <f t="shared" si="4"/>
        <v>0</v>
      </c>
      <c r="Q287" s="258"/>
      <c r="R287" s="7"/>
    </row>
    <row r="288" spans="1:18" s="26" customFormat="1" ht="10.5" customHeight="1" x14ac:dyDescent="0.2">
      <c r="A288" s="7"/>
      <c r="B288" s="285"/>
      <c r="C288" s="77">
        <v>44102</v>
      </c>
      <c r="D288" s="197"/>
      <c r="E288" s="197"/>
      <c r="F288" s="197"/>
      <c r="G288" s="91"/>
      <c r="H288" s="197"/>
      <c r="I288" s="197"/>
      <c r="J288" s="197"/>
      <c r="K288" s="90"/>
      <c r="L288" s="197"/>
      <c r="M288" s="197"/>
      <c r="N288" s="197"/>
      <c r="O288" s="90"/>
      <c r="P288" s="257">
        <f t="shared" si="4"/>
        <v>0</v>
      </c>
      <c r="Q288" s="258"/>
      <c r="R288" s="7"/>
    </row>
    <row r="289" spans="1:18" s="26" customFormat="1" ht="10.5" customHeight="1" x14ac:dyDescent="0.2">
      <c r="A289" s="7"/>
      <c r="B289" s="285"/>
      <c r="C289" s="77">
        <v>44103</v>
      </c>
      <c r="D289" s="197"/>
      <c r="E289" s="197"/>
      <c r="F289" s="197"/>
      <c r="G289" s="91"/>
      <c r="H289" s="197"/>
      <c r="I289" s="197"/>
      <c r="J289" s="197"/>
      <c r="K289" s="90"/>
      <c r="L289" s="197"/>
      <c r="M289" s="197"/>
      <c r="N289" s="197"/>
      <c r="O289" s="90"/>
      <c r="P289" s="257">
        <f t="shared" si="4"/>
        <v>0</v>
      </c>
      <c r="Q289" s="258"/>
      <c r="R289" s="7"/>
    </row>
    <row r="290" spans="1:18" s="26" customFormat="1" ht="10.5" customHeight="1" thickBot="1" x14ac:dyDescent="0.25">
      <c r="A290" s="7"/>
      <c r="B290" s="288"/>
      <c r="C290" s="127">
        <v>44104</v>
      </c>
      <c r="D290" s="198"/>
      <c r="E290" s="198"/>
      <c r="F290" s="198"/>
      <c r="G290" s="92"/>
      <c r="H290" s="198"/>
      <c r="I290" s="198"/>
      <c r="J290" s="198"/>
      <c r="K290" s="93"/>
      <c r="L290" s="198"/>
      <c r="M290" s="198"/>
      <c r="N290" s="198"/>
      <c r="O290" s="93"/>
      <c r="P290" s="259">
        <f t="shared" si="4"/>
        <v>0</v>
      </c>
      <c r="Q290" s="260"/>
      <c r="R290" s="7"/>
    </row>
    <row r="291" spans="1:18" s="26" customFormat="1" ht="10.5" customHeight="1" x14ac:dyDescent="0.2">
      <c r="A291" s="7"/>
      <c r="B291" s="287" t="s">
        <v>18</v>
      </c>
      <c r="C291" s="124">
        <v>44105</v>
      </c>
      <c r="D291" s="196"/>
      <c r="E291" s="196"/>
      <c r="F291" s="196"/>
      <c r="G291" s="125"/>
      <c r="H291" s="196"/>
      <c r="I291" s="196"/>
      <c r="J291" s="196"/>
      <c r="K291" s="126"/>
      <c r="L291" s="196"/>
      <c r="M291" s="196"/>
      <c r="N291" s="196"/>
      <c r="O291" s="126"/>
      <c r="P291" s="263">
        <f t="shared" si="4"/>
        <v>0</v>
      </c>
      <c r="Q291" s="264"/>
      <c r="R291" s="7"/>
    </row>
    <row r="292" spans="1:18" s="26" customFormat="1" ht="10.5" customHeight="1" x14ac:dyDescent="0.2">
      <c r="A292" s="7"/>
      <c r="B292" s="285"/>
      <c r="C292" s="77">
        <v>44106</v>
      </c>
      <c r="D292" s="197"/>
      <c r="E292" s="197"/>
      <c r="F292" s="197"/>
      <c r="G292" s="91"/>
      <c r="H292" s="197"/>
      <c r="I292" s="197"/>
      <c r="J292" s="197"/>
      <c r="K292" s="90"/>
      <c r="L292" s="197"/>
      <c r="M292" s="197"/>
      <c r="N292" s="197"/>
      <c r="O292" s="90"/>
      <c r="P292" s="257">
        <f t="shared" si="4"/>
        <v>0</v>
      </c>
      <c r="Q292" s="258"/>
      <c r="R292" s="7"/>
    </row>
    <row r="293" spans="1:18" s="26" customFormat="1" ht="10.5" customHeight="1" x14ac:dyDescent="0.2">
      <c r="A293" s="7"/>
      <c r="B293" s="285"/>
      <c r="C293" s="77">
        <v>44107</v>
      </c>
      <c r="D293" s="197"/>
      <c r="E293" s="197"/>
      <c r="F293" s="197"/>
      <c r="G293" s="91"/>
      <c r="H293" s="197"/>
      <c r="I293" s="197"/>
      <c r="J293" s="197"/>
      <c r="K293" s="90"/>
      <c r="L293" s="197"/>
      <c r="M293" s="197"/>
      <c r="N293" s="197"/>
      <c r="O293" s="90"/>
      <c r="P293" s="257">
        <f t="shared" si="4"/>
        <v>0</v>
      </c>
      <c r="Q293" s="258"/>
      <c r="R293" s="7"/>
    </row>
    <row r="294" spans="1:18" s="26" customFormat="1" ht="10.5" customHeight="1" x14ac:dyDescent="0.2">
      <c r="A294" s="7"/>
      <c r="B294" s="285"/>
      <c r="C294" s="77">
        <v>44108</v>
      </c>
      <c r="D294" s="197"/>
      <c r="E294" s="197"/>
      <c r="F294" s="197"/>
      <c r="G294" s="91"/>
      <c r="H294" s="197"/>
      <c r="I294" s="197"/>
      <c r="J294" s="197"/>
      <c r="K294" s="90"/>
      <c r="L294" s="197"/>
      <c r="M294" s="197"/>
      <c r="N294" s="197"/>
      <c r="O294" s="90"/>
      <c r="P294" s="257">
        <f t="shared" si="4"/>
        <v>0</v>
      </c>
      <c r="Q294" s="258"/>
      <c r="R294" s="7"/>
    </row>
    <row r="295" spans="1:18" s="26" customFormat="1" ht="10.5" customHeight="1" x14ac:dyDescent="0.2">
      <c r="A295" s="7"/>
      <c r="B295" s="285"/>
      <c r="C295" s="77">
        <v>44109</v>
      </c>
      <c r="D295" s="197"/>
      <c r="E295" s="197"/>
      <c r="F295" s="197"/>
      <c r="G295" s="91"/>
      <c r="H295" s="197"/>
      <c r="I295" s="197"/>
      <c r="J295" s="197"/>
      <c r="K295" s="90"/>
      <c r="L295" s="197"/>
      <c r="M295" s="197"/>
      <c r="N295" s="197"/>
      <c r="O295" s="90"/>
      <c r="P295" s="257">
        <f t="shared" si="4"/>
        <v>0</v>
      </c>
      <c r="Q295" s="258"/>
      <c r="R295" s="7"/>
    </row>
    <row r="296" spans="1:18" s="26" customFormat="1" ht="10.5" customHeight="1" x14ac:dyDescent="0.2">
      <c r="A296" s="7"/>
      <c r="B296" s="285"/>
      <c r="C296" s="77">
        <v>44110</v>
      </c>
      <c r="D296" s="197"/>
      <c r="E296" s="197"/>
      <c r="F296" s="197"/>
      <c r="G296" s="91"/>
      <c r="H296" s="197"/>
      <c r="I296" s="197"/>
      <c r="J296" s="197"/>
      <c r="K296" s="90"/>
      <c r="L296" s="197"/>
      <c r="M296" s="197"/>
      <c r="N296" s="197"/>
      <c r="O296" s="90"/>
      <c r="P296" s="257">
        <f t="shared" si="4"/>
        <v>0</v>
      </c>
      <c r="Q296" s="258"/>
      <c r="R296" s="7"/>
    </row>
    <row r="297" spans="1:18" s="26" customFormat="1" ht="10.5" customHeight="1" x14ac:dyDescent="0.2">
      <c r="A297" s="7"/>
      <c r="B297" s="285"/>
      <c r="C297" s="77">
        <v>44111</v>
      </c>
      <c r="D297" s="197"/>
      <c r="E297" s="197"/>
      <c r="F297" s="197"/>
      <c r="G297" s="91"/>
      <c r="H297" s="197"/>
      <c r="I297" s="197"/>
      <c r="J297" s="197"/>
      <c r="K297" s="90"/>
      <c r="L297" s="197"/>
      <c r="M297" s="197"/>
      <c r="N297" s="197"/>
      <c r="O297" s="90"/>
      <c r="P297" s="257">
        <f t="shared" si="4"/>
        <v>0</v>
      </c>
      <c r="Q297" s="258"/>
      <c r="R297" s="7"/>
    </row>
    <row r="298" spans="1:18" s="26" customFormat="1" ht="10.5" customHeight="1" x14ac:dyDescent="0.2">
      <c r="A298" s="7"/>
      <c r="B298" s="285"/>
      <c r="C298" s="77">
        <v>44112</v>
      </c>
      <c r="D298" s="197"/>
      <c r="E298" s="197"/>
      <c r="F298" s="197"/>
      <c r="G298" s="91"/>
      <c r="H298" s="197"/>
      <c r="I298" s="197"/>
      <c r="J298" s="197"/>
      <c r="K298" s="90"/>
      <c r="L298" s="197"/>
      <c r="M298" s="197"/>
      <c r="N298" s="197"/>
      <c r="O298" s="90"/>
      <c r="P298" s="257">
        <f t="shared" si="4"/>
        <v>0</v>
      </c>
      <c r="Q298" s="258"/>
      <c r="R298" s="7"/>
    </row>
    <row r="299" spans="1:18" s="26" customFormat="1" ht="10.5" customHeight="1" x14ac:dyDescent="0.2">
      <c r="A299" s="7"/>
      <c r="B299" s="285"/>
      <c r="C299" s="77">
        <v>44113</v>
      </c>
      <c r="D299" s="197"/>
      <c r="E299" s="197"/>
      <c r="F299" s="197"/>
      <c r="G299" s="91"/>
      <c r="H299" s="197"/>
      <c r="I299" s="197"/>
      <c r="J299" s="197"/>
      <c r="K299" s="90"/>
      <c r="L299" s="197"/>
      <c r="M299" s="197"/>
      <c r="N299" s="197"/>
      <c r="O299" s="90"/>
      <c r="P299" s="257">
        <f t="shared" si="4"/>
        <v>0</v>
      </c>
      <c r="Q299" s="258"/>
      <c r="R299" s="7"/>
    </row>
    <row r="300" spans="1:18" s="26" customFormat="1" ht="10.5" customHeight="1" x14ac:dyDescent="0.2">
      <c r="A300" s="7"/>
      <c r="B300" s="285"/>
      <c r="C300" s="77">
        <v>44114</v>
      </c>
      <c r="D300" s="197"/>
      <c r="E300" s="197"/>
      <c r="F300" s="197"/>
      <c r="G300" s="91"/>
      <c r="H300" s="197"/>
      <c r="I300" s="197"/>
      <c r="J300" s="197"/>
      <c r="K300" s="90"/>
      <c r="L300" s="197"/>
      <c r="M300" s="197"/>
      <c r="N300" s="197"/>
      <c r="O300" s="90"/>
      <c r="P300" s="257">
        <f t="shared" si="4"/>
        <v>0</v>
      </c>
      <c r="Q300" s="258"/>
      <c r="R300" s="7"/>
    </row>
    <row r="301" spans="1:18" s="26" customFormat="1" ht="10.5" customHeight="1" x14ac:dyDescent="0.2">
      <c r="A301" s="7"/>
      <c r="B301" s="285"/>
      <c r="C301" s="77">
        <v>44115</v>
      </c>
      <c r="D301" s="197"/>
      <c r="E301" s="197"/>
      <c r="F301" s="197"/>
      <c r="G301" s="91"/>
      <c r="H301" s="197"/>
      <c r="I301" s="197"/>
      <c r="J301" s="197"/>
      <c r="K301" s="90"/>
      <c r="L301" s="197"/>
      <c r="M301" s="197"/>
      <c r="N301" s="197"/>
      <c r="O301" s="90"/>
      <c r="P301" s="257">
        <f t="shared" si="4"/>
        <v>0</v>
      </c>
      <c r="Q301" s="258"/>
      <c r="R301" s="7"/>
    </row>
    <row r="302" spans="1:18" s="26" customFormat="1" ht="10.5" customHeight="1" x14ac:dyDescent="0.2">
      <c r="A302" s="7"/>
      <c r="B302" s="285"/>
      <c r="C302" s="77">
        <v>44116</v>
      </c>
      <c r="D302" s="197"/>
      <c r="E302" s="197"/>
      <c r="F302" s="197"/>
      <c r="G302" s="91"/>
      <c r="H302" s="197"/>
      <c r="I302" s="197"/>
      <c r="J302" s="197"/>
      <c r="K302" s="90"/>
      <c r="L302" s="197"/>
      <c r="M302" s="197"/>
      <c r="N302" s="197"/>
      <c r="O302" s="90"/>
      <c r="P302" s="257">
        <f t="shared" si="4"/>
        <v>0</v>
      </c>
      <c r="Q302" s="258"/>
      <c r="R302" s="7"/>
    </row>
    <row r="303" spans="1:18" s="26" customFormat="1" ht="10.5" customHeight="1" x14ac:dyDescent="0.2">
      <c r="A303" s="7"/>
      <c r="B303" s="285"/>
      <c r="C303" s="77">
        <v>44117</v>
      </c>
      <c r="D303" s="197"/>
      <c r="E303" s="197"/>
      <c r="F303" s="197"/>
      <c r="G303" s="91"/>
      <c r="H303" s="197"/>
      <c r="I303" s="197"/>
      <c r="J303" s="197"/>
      <c r="K303" s="90"/>
      <c r="L303" s="197"/>
      <c r="M303" s="197"/>
      <c r="N303" s="197"/>
      <c r="O303" s="90"/>
      <c r="P303" s="257">
        <f t="shared" si="4"/>
        <v>0</v>
      </c>
      <c r="Q303" s="258"/>
      <c r="R303" s="7"/>
    </row>
    <row r="304" spans="1:18" s="26" customFormat="1" ht="10.5" customHeight="1" x14ac:dyDescent="0.2">
      <c r="A304" s="7"/>
      <c r="B304" s="285"/>
      <c r="C304" s="77">
        <v>44118</v>
      </c>
      <c r="D304" s="197"/>
      <c r="E304" s="197"/>
      <c r="F304" s="197"/>
      <c r="G304" s="91"/>
      <c r="H304" s="197"/>
      <c r="I304" s="197"/>
      <c r="J304" s="197"/>
      <c r="K304" s="90"/>
      <c r="L304" s="197"/>
      <c r="M304" s="197"/>
      <c r="N304" s="197"/>
      <c r="O304" s="90"/>
      <c r="P304" s="257">
        <f t="shared" si="4"/>
        <v>0</v>
      </c>
      <c r="Q304" s="258"/>
      <c r="R304" s="7"/>
    </row>
    <row r="305" spans="1:18" s="26" customFormat="1" ht="10.5" customHeight="1" x14ac:dyDescent="0.2">
      <c r="A305" s="7"/>
      <c r="B305" s="285"/>
      <c r="C305" s="77">
        <v>44119</v>
      </c>
      <c r="D305" s="197"/>
      <c r="E305" s="197"/>
      <c r="F305" s="197"/>
      <c r="G305" s="91"/>
      <c r="H305" s="197"/>
      <c r="I305" s="197"/>
      <c r="J305" s="197"/>
      <c r="K305" s="90"/>
      <c r="L305" s="197"/>
      <c r="M305" s="197"/>
      <c r="N305" s="197"/>
      <c r="O305" s="90"/>
      <c r="P305" s="257">
        <f t="shared" si="4"/>
        <v>0</v>
      </c>
      <c r="Q305" s="258"/>
      <c r="R305" s="7"/>
    </row>
    <row r="306" spans="1:18" s="26" customFormat="1" ht="10.5" customHeight="1" x14ac:dyDescent="0.2">
      <c r="A306" s="7"/>
      <c r="B306" s="285"/>
      <c r="C306" s="77">
        <v>44120</v>
      </c>
      <c r="D306" s="197"/>
      <c r="E306" s="197"/>
      <c r="F306" s="197"/>
      <c r="G306" s="91"/>
      <c r="H306" s="197"/>
      <c r="I306" s="197"/>
      <c r="J306" s="197"/>
      <c r="K306" s="90"/>
      <c r="L306" s="197"/>
      <c r="M306" s="197"/>
      <c r="N306" s="197"/>
      <c r="O306" s="90"/>
      <c r="P306" s="257">
        <f t="shared" si="4"/>
        <v>0</v>
      </c>
      <c r="Q306" s="258"/>
      <c r="R306" s="7"/>
    </row>
    <row r="307" spans="1:18" s="26" customFormat="1" ht="10.5" customHeight="1" x14ac:dyDescent="0.2">
      <c r="A307" s="7"/>
      <c r="B307" s="285"/>
      <c r="C307" s="77">
        <v>44121</v>
      </c>
      <c r="D307" s="197"/>
      <c r="E307" s="197"/>
      <c r="F307" s="197"/>
      <c r="G307" s="91"/>
      <c r="H307" s="197"/>
      <c r="I307" s="197"/>
      <c r="J307" s="197"/>
      <c r="K307" s="90"/>
      <c r="L307" s="197"/>
      <c r="M307" s="197"/>
      <c r="N307" s="197"/>
      <c r="O307" s="90"/>
      <c r="P307" s="257">
        <f t="shared" si="4"/>
        <v>0</v>
      </c>
      <c r="Q307" s="258"/>
      <c r="R307" s="7"/>
    </row>
    <row r="308" spans="1:18" s="26" customFormat="1" ht="10.5" customHeight="1" x14ac:dyDescent="0.2">
      <c r="A308" s="7"/>
      <c r="B308" s="285"/>
      <c r="C308" s="77">
        <v>44122</v>
      </c>
      <c r="D308" s="197"/>
      <c r="E308" s="197"/>
      <c r="F308" s="197"/>
      <c r="G308" s="91"/>
      <c r="H308" s="197"/>
      <c r="I308" s="197"/>
      <c r="J308" s="197"/>
      <c r="K308" s="90"/>
      <c r="L308" s="197"/>
      <c r="M308" s="197"/>
      <c r="N308" s="197"/>
      <c r="O308" s="90"/>
      <c r="P308" s="257">
        <f t="shared" si="4"/>
        <v>0</v>
      </c>
      <c r="Q308" s="258"/>
      <c r="R308" s="7"/>
    </row>
    <row r="309" spans="1:18" s="26" customFormat="1" ht="10.5" customHeight="1" x14ac:dyDescent="0.2">
      <c r="A309" s="7"/>
      <c r="B309" s="285"/>
      <c r="C309" s="77">
        <v>44123</v>
      </c>
      <c r="D309" s="197"/>
      <c r="E309" s="197"/>
      <c r="F309" s="197"/>
      <c r="G309" s="91"/>
      <c r="H309" s="197"/>
      <c r="I309" s="197"/>
      <c r="J309" s="197"/>
      <c r="K309" s="90"/>
      <c r="L309" s="197"/>
      <c r="M309" s="197"/>
      <c r="N309" s="197"/>
      <c r="O309" s="90"/>
      <c r="P309" s="257">
        <f t="shared" si="4"/>
        <v>0</v>
      </c>
      <c r="Q309" s="258"/>
      <c r="R309" s="7"/>
    </row>
    <row r="310" spans="1:18" s="26" customFormat="1" ht="10.5" customHeight="1" x14ac:dyDescent="0.2">
      <c r="A310" s="7"/>
      <c r="B310" s="285"/>
      <c r="C310" s="77">
        <v>44124</v>
      </c>
      <c r="D310" s="197"/>
      <c r="E310" s="197"/>
      <c r="F310" s="197"/>
      <c r="G310" s="91"/>
      <c r="H310" s="197"/>
      <c r="I310" s="197"/>
      <c r="J310" s="197"/>
      <c r="K310" s="90"/>
      <c r="L310" s="197"/>
      <c r="M310" s="197"/>
      <c r="N310" s="197"/>
      <c r="O310" s="90"/>
      <c r="P310" s="257">
        <f t="shared" si="4"/>
        <v>0</v>
      </c>
      <c r="Q310" s="258"/>
      <c r="R310" s="7"/>
    </row>
    <row r="311" spans="1:18" s="26" customFormat="1" ht="10.5" customHeight="1" x14ac:dyDescent="0.2">
      <c r="A311" s="7"/>
      <c r="B311" s="285"/>
      <c r="C311" s="77">
        <v>44125</v>
      </c>
      <c r="D311" s="197"/>
      <c r="E311" s="197"/>
      <c r="F311" s="197"/>
      <c r="G311" s="91"/>
      <c r="H311" s="197"/>
      <c r="I311" s="197"/>
      <c r="J311" s="197"/>
      <c r="K311" s="90"/>
      <c r="L311" s="197"/>
      <c r="M311" s="197"/>
      <c r="N311" s="197"/>
      <c r="O311" s="90"/>
      <c r="P311" s="257">
        <f t="shared" si="4"/>
        <v>0</v>
      </c>
      <c r="Q311" s="258"/>
      <c r="R311" s="7"/>
    </row>
    <row r="312" spans="1:18" s="26" customFormat="1" ht="10.5" customHeight="1" x14ac:dyDescent="0.2">
      <c r="A312" s="7"/>
      <c r="B312" s="285"/>
      <c r="C312" s="77">
        <v>44126</v>
      </c>
      <c r="D312" s="197"/>
      <c r="E312" s="197"/>
      <c r="F312" s="197"/>
      <c r="G312" s="91"/>
      <c r="H312" s="197"/>
      <c r="I312" s="197"/>
      <c r="J312" s="197"/>
      <c r="K312" s="90"/>
      <c r="L312" s="197"/>
      <c r="M312" s="197"/>
      <c r="N312" s="197"/>
      <c r="O312" s="90"/>
      <c r="P312" s="257">
        <f t="shared" si="4"/>
        <v>0</v>
      </c>
      <c r="Q312" s="258"/>
      <c r="R312" s="7"/>
    </row>
    <row r="313" spans="1:18" s="26" customFormat="1" ht="10.5" customHeight="1" x14ac:dyDescent="0.2">
      <c r="A313" s="7"/>
      <c r="B313" s="285"/>
      <c r="C313" s="77">
        <v>44127</v>
      </c>
      <c r="D313" s="197"/>
      <c r="E313" s="197"/>
      <c r="F313" s="197"/>
      <c r="G313" s="91"/>
      <c r="H313" s="197"/>
      <c r="I313" s="197"/>
      <c r="J313" s="197"/>
      <c r="K313" s="90"/>
      <c r="L313" s="197"/>
      <c r="M313" s="197"/>
      <c r="N313" s="197"/>
      <c r="O313" s="90"/>
      <c r="P313" s="257">
        <f t="shared" si="4"/>
        <v>0</v>
      </c>
      <c r="Q313" s="258"/>
      <c r="R313" s="7"/>
    </row>
    <row r="314" spans="1:18" s="26" customFormat="1" ht="10.5" customHeight="1" x14ac:dyDescent="0.2">
      <c r="A314" s="7"/>
      <c r="B314" s="285"/>
      <c r="C314" s="77">
        <v>44128</v>
      </c>
      <c r="D314" s="197"/>
      <c r="E314" s="197"/>
      <c r="F314" s="197"/>
      <c r="G314" s="91"/>
      <c r="H314" s="197"/>
      <c r="I314" s="197"/>
      <c r="J314" s="197"/>
      <c r="K314" s="90"/>
      <c r="L314" s="197"/>
      <c r="M314" s="197"/>
      <c r="N314" s="197"/>
      <c r="O314" s="90"/>
      <c r="P314" s="257">
        <f t="shared" si="4"/>
        <v>0</v>
      </c>
      <c r="Q314" s="258"/>
      <c r="R314" s="7"/>
    </row>
    <row r="315" spans="1:18" s="26" customFormat="1" ht="10.5" customHeight="1" x14ac:dyDescent="0.2">
      <c r="A315" s="7"/>
      <c r="B315" s="285"/>
      <c r="C315" s="77">
        <v>44129</v>
      </c>
      <c r="D315" s="197"/>
      <c r="E315" s="197"/>
      <c r="F315" s="197"/>
      <c r="G315" s="91"/>
      <c r="H315" s="197"/>
      <c r="I315" s="197"/>
      <c r="J315" s="197"/>
      <c r="K315" s="90"/>
      <c r="L315" s="197"/>
      <c r="M315" s="197"/>
      <c r="N315" s="197"/>
      <c r="O315" s="90"/>
      <c r="P315" s="257">
        <f t="shared" si="4"/>
        <v>0</v>
      </c>
      <c r="Q315" s="258"/>
      <c r="R315" s="7"/>
    </row>
    <row r="316" spans="1:18" s="26" customFormat="1" ht="10.5" customHeight="1" x14ac:dyDescent="0.2">
      <c r="A316" s="7"/>
      <c r="B316" s="285"/>
      <c r="C316" s="77">
        <v>44130</v>
      </c>
      <c r="D316" s="197"/>
      <c r="E316" s="197"/>
      <c r="F316" s="197"/>
      <c r="G316" s="91"/>
      <c r="H316" s="197"/>
      <c r="I316" s="197"/>
      <c r="J316" s="197"/>
      <c r="K316" s="90"/>
      <c r="L316" s="197"/>
      <c r="M316" s="197"/>
      <c r="N316" s="197"/>
      <c r="O316" s="90"/>
      <c r="P316" s="257">
        <f t="shared" si="4"/>
        <v>0</v>
      </c>
      <c r="Q316" s="258"/>
      <c r="R316" s="7"/>
    </row>
    <row r="317" spans="1:18" s="26" customFormat="1" ht="10.5" customHeight="1" x14ac:dyDescent="0.2">
      <c r="A317" s="7"/>
      <c r="B317" s="285"/>
      <c r="C317" s="77">
        <v>44131</v>
      </c>
      <c r="D317" s="197"/>
      <c r="E317" s="197"/>
      <c r="F317" s="197"/>
      <c r="G317" s="91"/>
      <c r="H317" s="197"/>
      <c r="I317" s="197"/>
      <c r="J317" s="197"/>
      <c r="K317" s="90"/>
      <c r="L317" s="197"/>
      <c r="M317" s="197"/>
      <c r="N317" s="197"/>
      <c r="O317" s="90"/>
      <c r="P317" s="257">
        <f t="shared" si="4"/>
        <v>0</v>
      </c>
      <c r="Q317" s="258"/>
      <c r="R317" s="7"/>
    </row>
    <row r="318" spans="1:18" s="26" customFormat="1" ht="10.5" customHeight="1" x14ac:dyDescent="0.2">
      <c r="A318" s="7"/>
      <c r="B318" s="285"/>
      <c r="C318" s="77">
        <v>44132</v>
      </c>
      <c r="D318" s="197"/>
      <c r="E318" s="197"/>
      <c r="F318" s="197"/>
      <c r="G318" s="91"/>
      <c r="H318" s="197"/>
      <c r="I318" s="197"/>
      <c r="J318" s="197"/>
      <c r="K318" s="90"/>
      <c r="L318" s="197"/>
      <c r="M318" s="197"/>
      <c r="N318" s="197"/>
      <c r="O318" s="90"/>
      <c r="P318" s="257">
        <f t="shared" si="4"/>
        <v>0</v>
      </c>
      <c r="Q318" s="258"/>
      <c r="R318" s="7"/>
    </row>
    <row r="319" spans="1:18" s="26" customFormat="1" ht="10.5" customHeight="1" x14ac:dyDescent="0.2">
      <c r="A319" s="7"/>
      <c r="B319" s="285"/>
      <c r="C319" s="77">
        <v>44133</v>
      </c>
      <c r="D319" s="197"/>
      <c r="E319" s="197"/>
      <c r="F319" s="197"/>
      <c r="G319" s="91"/>
      <c r="H319" s="197"/>
      <c r="I319" s="197"/>
      <c r="J319" s="197"/>
      <c r="K319" s="90"/>
      <c r="L319" s="197"/>
      <c r="M319" s="197"/>
      <c r="N319" s="197"/>
      <c r="O319" s="90"/>
      <c r="P319" s="257">
        <f t="shared" si="4"/>
        <v>0</v>
      </c>
      <c r="Q319" s="258"/>
      <c r="R319" s="7"/>
    </row>
    <row r="320" spans="1:18" s="26" customFormat="1" ht="10.5" customHeight="1" x14ac:dyDescent="0.2">
      <c r="A320" s="7"/>
      <c r="B320" s="285"/>
      <c r="C320" s="77">
        <v>44134</v>
      </c>
      <c r="D320" s="197"/>
      <c r="E320" s="197"/>
      <c r="F320" s="197"/>
      <c r="G320" s="91"/>
      <c r="H320" s="197"/>
      <c r="I320" s="197"/>
      <c r="J320" s="197"/>
      <c r="K320" s="90"/>
      <c r="L320" s="197"/>
      <c r="M320" s="197"/>
      <c r="N320" s="197"/>
      <c r="O320" s="90"/>
      <c r="P320" s="257">
        <f t="shared" si="4"/>
        <v>0</v>
      </c>
      <c r="Q320" s="258"/>
      <c r="R320" s="7"/>
    </row>
    <row r="321" spans="1:18" s="26" customFormat="1" ht="10.5" customHeight="1" thickBot="1" x14ac:dyDescent="0.25">
      <c r="A321" s="7"/>
      <c r="B321" s="288"/>
      <c r="C321" s="127">
        <v>44135</v>
      </c>
      <c r="D321" s="198"/>
      <c r="E321" s="198"/>
      <c r="F321" s="198"/>
      <c r="G321" s="92"/>
      <c r="H321" s="198"/>
      <c r="I321" s="198"/>
      <c r="J321" s="198"/>
      <c r="K321" s="93"/>
      <c r="L321" s="198"/>
      <c r="M321" s="198"/>
      <c r="N321" s="198"/>
      <c r="O321" s="93"/>
      <c r="P321" s="259">
        <f t="shared" si="4"/>
        <v>0</v>
      </c>
      <c r="Q321" s="260"/>
      <c r="R321" s="7"/>
    </row>
    <row r="322" spans="1:18" s="26" customFormat="1" ht="10.5" customHeight="1" x14ac:dyDescent="0.2">
      <c r="A322" s="7"/>
      <c r="B322" s="287" t="s">
        <v>19</v>
      </c>
      <c r="C322" s="124">
        <v>44136</v>
      </c>
      <c r="D322" s="196"/>
      <c r="E322" s="196"/>
      <c r="F322" s="196"/>
      <c r="G322" s="125"/>
      <c r="H322" s="196"/>
      <c r="I322" s="196"/>
      <c r="J322" s="196"/>
      <c r="K322" s="126"/>
      <c r="L322" s="196"/>
      <c r="M322" s="196"/>
      <c r="N322" s="196"/>
      <c r="O322" s="126"/>
      <c r="P322" s="263">
        <f t="shared" si="4"/>
        <v>0</v>
      </c>
      <c r="Q322" s="264"/>
      <c r="R322" s="7"/>
    </row>
    <row r="323" spans="1:18" s="26" customFormat="1" ht="10.5" customHeight="1" x14ac:dyDescent="0.2">
      <c r="A323" s="7"/>
      <c r="B323" s="285"/>
      <c r="C323" s="77">
        <v>44137</v>
      </c>
      <c r="D323" s="197"/>
      <c r="E323" s="197"/>
      <c r="F323" s="197"/>
      <c r="G323" s="91"/>
      <c r="H323" s="197"/>
      <c r="I323" s="197"/>
      <c r="J323" s="197"/>
      <c r="K323" s="90"/>
      <c r="L323" s="197"/>
      <c r="M323" s="197"/>
      <c r="N323" s="197"/>
      <c r="O323" s="90"/>
      <c r="P323" s="257">
        <f t="shared" si="4"/>
        <v>0</v>
      </c>
      <c r="Q323" s="258"/>
      <c r="R323" s="7"/>
    </row>
    <row r="324" spans="1:18" s="26" customFormat="1" ht="10.5" customHeight="1" x14ac:dyDescent="0.2">
      <c r="A324" s="7"/>
      <c r="B324" s="285"/>
      <c r="C324" s="77">
        <v>44138</v>
      </c>
      <c r="D324" s="197"/>
      <c r="E324" s="197"/>
      <c r="F324" s="197"/>
      <c r="G324" s="91"/>
      <c r="H324" s="197"/>
      <c r="I324" s="197"/>
      <c r="J324" s="197"/>
      <c r="K324" s="90"/>
      <c r="L324" s="197"/>
      <c r="M324" s="197"/>
      <c r="N324" s="197"/>
      <c r="O324" s="90"/>
      <c r="P324" s="257">
        <f t="shared" si="4"/>
        <v>0</v>
      </c>
      <c r="Q324" s="258"/>
      <c r="R324" s="7"/>
    </row>
    <row r="325" spans="1:18" s="26" customFormat="1" ht="10.5" customHeight="1" x14ac:dyDescent="0.2">
      <c r="A325" s="7"/>
      <c r="B325" s="285"/>
      <c r="C325" s="77">
        <v>44139</v>
      </c>
      <c r="D325" s="197"/>
      <c r="E325" s="197"/>
      <c r="F325" s="197"/>
      <c r="G325" s="91"/>
      <c r="H325" s="197"/>
      <c r="I325" s="197"/>
      <c r="J325" s="197"/>
      <c r="K325" s="90"/>
      <c r="L325" s="197"/>
      <c r="M325" s="197"/>
      <c r="N325" s="197"/>
      <c r="O325" s="90"/>
      <c r="P325" s="257">
        <f t="shared" si="4"/>
        <v>0</v>
      </c>
      <c r="Q325" s="258"/>
      <c r="R325" s="7"/>
    </row>
    <row r="326" spans="1:18" s="26" customFormat="1" ht="10.5" customHeight="1" x14ac:dyDescent="0.2">
      <c r="A326" s="7"/>
      <c r="B326" s="285"/>
      <c r="C326" s="77">
        <v>44140</v>
      </c>
      <c r="D326" s="197"/>
      <c r="E326" s="197"/>
      <c r="F326" s="197"/>
      <c r="G326" s="91"/>
      <c r="H326" s="197"/>
      <c r="I326" s="197"/>
      <c r="J326" s="197"/>
      <c r="K326" s="90"/>
      <c r="L326" s="197"/>
      <c r="M326" s="197"/>
      <c r="N326" s="197"/>
      <c r="O326" s="90"/>
      <c r="P326" s="257">
        <f t="shared" si="4"/>
        <v>0</v>
      </c>
      <c r="Q326" s="258"/>
      <c r="R326" s="7"/>
    </row>
    <row r="327" spans="1:18" s="26" customFormat="1" ht="10.5" customHeight="1" x14ac:dyDescent="0.2">
      <c r="A327" s="7"/>
      <c r="B327" s="285"/>
      <c r="C327" s="77">
        <v>44141</v>
      </c>
      <c r="D327" s="197"/>
      <c r="E327" s="197"/>
      <c r="F327" s="197"/>
      <c r="G327" s="91"/>
      <c r="H327" s="197"/>
      <c r="I327" s="197"/>
      <c r="J327" s="197"/>
      <c r="K327" s="90"/>
      <c r="L327" s="197"/>
      <c r="M327" s="197"/>
      <c r="N327" s="197"/>
      <c r="O327" s="90"/>
      <c r="P327" s="257">
        <f t="shared" si="4"/>
        <v>0</v>
      </c>
      <c r="Q327" s="258"/>
      <c r="R327" s="7"/>
    </row>
    <row r="328" spans="1:18" s="26" customFormat="1" ht="10.5" customHeight="1" x14ac:dyDescent="0.2">
      <c r="A328" s="7"/>
      <c r="B328" s="285"/>
      <c r="C328" s="77">
        <v>44142</v>
      </c>
      <c r="D328" s="197"/>
      <c r="E328" s="197"/>
      <c r="F328" s="197"/>
      <c r="G328" s="91"/>
      <c r="H328" s="197"/>
      <c r="I328" s="197"/>
      <c r="J328" s="197"/>
      <c r="K328" s="90"/>
      <c r="L328" s="197"/>
      <c r="M328" s="197"/>
      <c r="N328" s="197"/>
      <c r="O328" s="90"/>
      <c r="P328" s="257">
        <f t="shared" si="4"/>
        <v>0</v>
      </c>
      <c r="Q328" s="258"/>
      <c r="R328" s="7"/>
    </row>
    <row r="329" spans="1:18" s="26" customFormat="1" ht="10.5" customHeight="1" x14ac:dyDescent="0.2">
      <c r="A329" s="7"/>
      <c r="B329" s="285"/>
      <c r="C329" s="77">
        <v>44143</v>
      </c>
      <c r="D329" s="197"/>
      <c r="E329" s="197"/>
      <c r="F329" s="197"/>
      <c r="G329" s="91"/>
      <c r="H329" s="197"/>
      <c r="I329" s="197"/>
      <c r="J329" s="197"/>
      <c r="K329" s="90"/>
      <c r="L329" s="197"/>
      <c r="M329" s="197"/>
      <c r="N329" s="197"/>
      <c r="O329" s="90"/>
      <c r="P329" s="257">
        <f t="shared" si="4"/>
        <v>0</v>
      </c>
      <c r="Q329" s="258"/>
      <c r="R329" s="7"/>
    </row>
    <row r="330" spans="1:18" s="26" customFormat="1" ht="10.5" customHeight="1" x14ac:dyDescent="0.2">
      <c r="A330" s="7"/>
      <c r="B330" s="285"/>
      <c r="C330" s="77">
        <v>44144</v>
      </c>
      <c r="D330" s="197"/>
      <c r="E330" s="197"/>
      <c r="F330" s="197"/>
      <c r="G330" s="91"/>
      <c r="H330" s="197"/>
      <c r="I330" s="197"/>
      <c r="J330" s="197"/>
      <c r="K330" s="90"/>
      <c r="L330" s="197"/>
      <c r="M330" s="197"/>
      <c r="N330" s="197"/>
      <c r="O330" s="90"/>
      <c r="P330" s="257">
        <f t="shared" si="4"/>
        <v>0</v>
      </c>
      <c r="Q330" s="258"/>
      <c r="R330" s="7"/>
    </row>
    <row r="331" spans="1:18" s="26" customFormat="1" ht="10.5" customHeight="1" x14ac:dyDescent="0.2">
      <c r="A331" s="7"/>
      <c r="B331" s="285"/>
      <c r="C331" s="77">
        <v>44145</v>
      </c>
      <c r="D331" s="197"/>
      <c r="E331" s="197"/>
      <c r="F331" s="197"/>
      <c r="G331" s="91"/>
      <c r="H331" s="197"/>
      <c r="I331" s="197"/>
      <c r="J331" s="197"/>
      <c r="K331" s="90"/>
      <c r="L331" s="197"/>
      <c r="M331" s="197"/>
      <c r="N331" s="197"/>
      <c r="O331" s="90"/>
      <c r="P331" s="257">
        <f t="shared" si="4"/>
        <v>0</v>
      </c>
      <c r="Q331" s="258"/>
      <c r="R331" s="7"/>
    </row>
    <row r="332" spans="1:18" s="26" customFormat="1" ht="10.5" customHeight="1" x14ac:dyDescent="0.2">
      <c r="A332" s="7"/>
      <c r="B332" s="285"/>
      <c r="C332" s="77">
        <v>44146</v>
      </c>
      <c r="D332" s="197"/>
      <c r="E332" s="197"/>
      <c r="F332" s="197"/>
      <c r="G332" s="91"/>
      <c r="H332" s="197"/>
      <c r="I332" s="197"/>
      <c r="J332" s="197"/>
      <c r="K332" s="90"/>
      <c r="L332" s="197"/>
      <c r="M332" s="197"/>
      <c r="N332" s="197"/>
      <c r="O332" s="90"/>
      <c r="P332" s="257">
        <f t="shared" si="4"/>
        <v>0</v>
      </c>
      <c r="Q332" s="258"/>
      <c r="R332" s="7"/>
    </row>
    <row r="333" spans="1:18" s="26" customFormat="1" ht="10.5" customHeight="1" x14ac:dyDescent="0.2">
      <c r="A333" s="7"/>
      <c r="B333" s="285"/>
      <c r="C333" s="77">
        <v>44147</v>
      </c>
      <c r="D333" s="197"/>
      <c r="E333" s="197"/>
      <c r="F333" s="197"/>
      <c r="G333" s="91"/>
      <c r="H333" s="197"/>
      <c r="I333" s="197"/>
      <c r="J333" s="197"/>
      <c r="K333" s="90"/>
      <c r="L333" s="197"/>
      <c r="M333" s="197"/>
      <c r="N333" s="197"/>
      <c r="O333" s="90"/>
      <c r="P333" s="257">
        <f t="shared" si="4"/>
        <v>0</v>
      </c>
      <c r="Q333" s="258"/>
      <c r="R333" s="7"/>
    </row>
    <row r="334" spans="1:18" s="26" customFormat="1" ht="10.5" customHeight="1" x14ac:dyDescent="0.2">
      <c r="A334" s="7"/>
      <c r="B334" s="285"/>
      <c r="C334" s="77">
        <v>44148</v>
      </c>
      <c r="D334" s="197"/>
      <c r="E334" s="197"/>
      <c r="F334" s="197"/>
      <c r="G334" s="91"/>
      <c r="H334" s="197"/>
      <c r="I334" s="197"/>
      <c r="J334" s="197"/>
      <c r="K334" s="90"/>
      <c r="L334" s="197"/>
      <c r="M334" s="197"/>
      <c r="N334" s="197"/>
      <c r="O334" s="90"/>
      <c r="P334" s="257">
        <f t="shared" si="4"/>
        <v>0</v>
      </c>
      <c r="Q334" s="258"/>
      <c r="R334" s="7"/>
    </row>
    <row r="335" spans="1:18" s="26" customFormat="1" ht="10.5" customHeight="1" x14ac:dyDescent="0.2">
      <c r="A335" s="7"/>
      <c r="B335" s="285"/>
      <c r="C335" s="77">
        <v>44149</v>
      </c>
      <c r="D335" s="197"/>
      <c r="E335" s="197"/>
      <c r="F335" s="197"/>
      <c r="G335" s="91"/>
      <c r="H335" s="197"/>
      <c r="I335" s="197"/>
      <c r="J335" s="197"/>
      <c r="K335" s="90"/>
      <c r="L335" s="197"/>
      <c r="M335" s="197"/>
      <c r="N335" s="197"/>
      <c r="O335" s="90"/>
      <c r="P335" s="257">
        <f t="shared" si="4"/>
        <v>0</v>
      </c>
      <c r="Q335" s="258"/>
      <c r="R335" s="7"/>
    </row>
    <row r="336" spans="1:18" s="26" customFormat="1" ht="10.5" customHeight="1" x14ac:dyDescent="0.2">
      <c r="A336" s="7"/>
      <c r="B336" s="285"/>
      <c r="C336" s="77">
        <v>44150</v>
      </c>
      <c r="D336" s="197"/>
      <c r="E336" s="197"/>
      <c r="F336" s="197"/>
      <c r="G336" s="91"/>
      <c r="H336" s="197"/>
      <c r="I336" s="197"/>
      <c r="J336" s="197"/>
      <c r="K336" s="90"/>
      <c r="L336" s="197"/>
      <c r="M336" s="197"/>
      <c r="N336" s="197"/>
      <c r="O336" s="90"/>
      <c r="P336" s="257">
        <f t="shared" si="4"/>
        <v>0</v>
      </c>
      <c r="Q336" s="258"/>
      <c r="R336" s="7"/>
    </row>
    <row r="337" spans="1:18" s="26" customFormat="1" ht="10.5" customHeight="1" x14ac:dyDescent="0.2">
      <c r="A337" s="7"/>
      <c r="B337" s="285"/>
      <c r="C337" s="77">
        <v>44151</v>
      </c>
      <c r="D337" s="197"/>
      <c r="E337" s="197"/>
      <c r="F337" s="197"/>
      <c r="G337" s="91"/>
      <c r="H337" s="197"/>
      <c r="I337" s="197"/>
      <c r="J337" s="197"/>
      <c r="K337" s="90"/>
      <c r="L337" s="197"/>
      <c r="M337" s="197"/>
      <c r="N337" s="197"/>
      <c r="O337" s="90"/>
      <c r="P337" s="257">
        <f t="shared" si="4"/>
        <v>0</v>
      </c>
      <c r="Q337" s="258"/>
      <c r="R337" s="7"/>
    </row>
    <row r="338" spans="1:18" s="26" customFormat="1" ht="10.5" customHeight="1" x14ac:dyDescent="0.2">
      <c r="A338" s="7"/>
      <c r="B338" s="285"/>
      <c r="C338" s="77">
        <v>44152</v>
      </c>
      <c r="D338" s="197"/>
      <c r="E338" s="197"/>
      <c r="F338" s="197"/>
      <c r="G338" s="91"/>
      <c r="H338" s="197"/>
      <c r="I338" s="197"/>
      <c r="J338" s="197"/>
      <c r="K338" s="90"/>
      <c r="L338" s="197"/>
      <c r="M338" s="197"/>
      <c r="N338" s="197"/>
      <c r="O338" s="90"/>
      <c r="P338" s="257">
        <f t="shared" si="4"/>
        <v>0</v>
      </c>
      <c r="Q338" s="258"/>
      <c r="R338" s="7"/>
    </row>
    <row r="339" spans="1:18" s="26" customFormat="1" ht="10.5" customHeight="1" x14ac:dyDescent="0.2">
      <c r="A339" s="7"/>
      <c r="B339" s="285"/>
      <c r="C339" s="77">
        <v>44153</v>
      </c>
      <c r="D339" s="197"/>
      <c r="E339" s="197"/>
      <c r="F339" s="197"/>
      <c r="G339" s="91"/>
      <c r="H339" s="197"/>
      <c r="I339" s="197"/>
      <c r="J339" s="197"/>
      <c r="K339" s="90"/>
      <c r="L339" s="197"/>
      <c r="M339" s="197"/>
      <c r="N339" s="197"/>
      <c r="O339" s="90"/>
      <c r="P339" s="257">
        <f t="shared" ref="P339:P383" si="5">K339+O339</f>
        <v>0</v>
      </c>
      <c r="Q339" s="258"/>
      <c r="R339" s="7"/>
    </row>
    <row r="340" spans="1:18" s="26" customFormat="1" ht="10.5" customHeight="1" x14ac:dyDescent="0.2">
      <c r="A340" s="7"/>
      <c r="B340" s="285"/>
      <c r="C340" s="77">
        <v>44154</v>
      </c>
      <c r="D340" s="197"/>
      <c r="E340" s="197"/>
      <c r="F340" s="197"/>
      <c r="G340" s="91"/>
      <c r="H340" s="197"/>
      <c r="I340" s="197"/>
      <c r="J340" s="197"/>
      <c r="K340" s="90"/>
      <c r="L340" s="197"/>
      <c r="M340" s="197"/>
      <c r="N340" s="197"/>
      <c r="O340" s="90"/>
      <c r="P340" s="257">
        <f t="shared" si="5"/>
        <v>0</v>
      </c>
      <c r="Q340" s="258"/>
      <c r="R340" s="7"/>
    </row>
    <row r="341" spans="1:18" s="26" customFormat="1" ht="10.5" customHeight="1" x14ac:dyDescent="0.2">
      <c r="A341" s="7"/>
      <c r="B341" s="285"/>
      <c r="C341" s="77">
        <v>44155</v>
      </c>
      <c r="D341" s="197"/>
      <c r="E341" s="197"/>
      <c r="F341" s="197"/>
      <c r="G341" s="91"/>
      <c r="H341" s="197"/>
      <c r="I341" s="197"/>
      <c r="J341" s="197"/>
      <c r="K341" s="90"/>
      <c r="L341" s="197"/>
      <c r="M341" s="197"/>
      <c r="N341" s="197"/>
      <c r="O341" s="90"/>
      <c r="P341" s="257">
        <f t="shared" si="5"/>
        <v>0</v>
      </c>
      <c r="Q341" s="258"/>
      <c r="R341" s="7"/>
    </row>
    <row r="342" spans="1:18" s="26" customFormat="1" ht="10.5" customHeight="1" x14ac:dyDescent="0.2">
      <c r="A342" s="7"/>
      <c r="B342" s="285"/>
      <c r="C342" s="77">
        <v>44156</v>
      </c>
      <c r="D342" s="197"/>
      <c r="E342" s="197"/>
      <c r="F342" s="197"/>
      <c r="G342" s="91"/>
      <c r="H342" s="197"/>
      <c r="I342" s="197"/>
      <c r="J342" s="197"/>
      <c r="K342" s="90"/>
      <c r="L342" s="197"/>
      <c r="M342" s="197"/>
      <c r="N342" s="197"/>
      <c r="O342" s="90"/>
      <c r="P342" s="257">
        <f t="shared" si="5"/>
        <v>0</v>
      </c>
      <c r="Q342" s="258"/>
      <c r="R342" s="7"/>
    </row>
    <row r="343" spans="1:18" s="26" customFormat="1" ht="10.5" customHeight="1" x14ac:dyDescent="0.2">
      <c r="A343" s="7"/>
      <c r="B343" s="285"/>
      <c r="C343" s="77">
        <v>44157</v>
      </c>
      <c r="D343" s="197"/>
      <c r="E343" s="197"/>
      <c r="F343" s="197"/>
      <c r="G343" s="91"/>
      <c r="H343" s="197"/>
      <c r="I343" s="197"/>
      <c r="J343" s="197"/>
      <c r="K343" s="90"/>
      <c r="L343" s="197"/>
      <c r="M343" s="197"/>
      <c r="N343" s="197"/>
      <c r="O343" s="90"/>
      <c r="P343" s="257">
        <f t="shared" si="5"/>
        <v>0</v>
      </c>
      <c r="Q343" s="258"/>
      <c r="R343" s="7"/>
    </row>
    <row r="344" spans="1:18" s="26" customFormat="1" ht="10.5" customHeight="1" x14ac:dyDescent="0.2">
      <c r="A344" s="7"/>
      <c r="B344" s="285"/>
      <c r="C344" s="77">
        <v>44158</v>
      </c>
      <c r="D344" s="197"/>
      <c r="E344" s="197"/>
      <c r="F344" s="197"/>
      <c r="G344" s="91"/>
      <c r="H344" s="197"/>
      <c r="I344" s="197"/>
      <c r="J344" s="197"/>
      <c r="K344" s="90"/>
      <c r="L344" s="197"/>
      <c r="M344" s="197"/>
      <c r="N344" s="197"/>
      <c r="O344" s="90"/>
      <c r="P344" s="257">
        <f t="shared" si="5"/>
        <v>0</v>
      </c>
      <c r="Q344" s="258"/>
      <c r="R344" s="7"/>
    </row>
    <row r="345" spans="1:18" s="26" customFormat="1" ht="10.5" customHeight="1" x14ac:dyDescent="0.2">
      <c r="A345" s="7"/>
      <c r="B345" s="285"/>
      <c r="C345" s="77">
        <v>44159</v>
      </c>
      <c r="D345" s="197"/>
      <c r="E345" s="197"/>
      <c r="F345" s="197"/>
      <c r="G345" s="91"/>
      <c r="H345" s="197"/>
      <c r="I345" s="197"/>
      <c r="J345" s="197"/>
      <c r="K345" s="90"/>
      <c r="L345" s="197"/>
      <c r="M345" s="197"/>
      <c r="N345" s="197"/>
      <c r="O345" s="90"/>
      <c r="P345" s="257">
        <f t="shared" si="5"/>
        <v>0</v>
      </c>
      <c r="Q345" s="258"/>
      <c r="R345" s="7"/>
    </row>
    <row r="346" spans="1:18" s="26" customFormat="1" ht="10.5" customHeight="1" x14ac:dyDescent="0.2">
      <c r="A346" s="7"/>
      <c r="B346" s="285"/>
      <c r="C346" s="77">
        <v>44160</v>
      </c>
      <c r="D346" s="197"/>
      <c r="E346" s="197"/>
      <c r="F346" s="197"/>
      <c r="G346" s="91"/>
      <c r="H346" s="197"/>
      <c r="I346" s="197"/>
      <c r="J346" s="197"/>
      <c r="K346" s="90"/>
      <c r="L346" s="197"/>
      <c r="M346" s="197"/>
      <c r="N346" s="197"/>
      <c r="O346" s="90"/>
      <c r="P346" s="257">
        <f t="shared" si="5"/>
        <v>0</v>
      </c>
      <c r="Q346" s="258"/>
      <c r="R346" s="7"/>
    </row>
    <row r="347" spans="1:18" s="26" customFormat="1" ht="10.5" customHeight="1" x14ac:dyDescent="0.2">
      <c r="A347" s="7"/>
      <c r="B347" s="285"/>
      <c r="C347" s="77">
        <v>44161</v>
      </c>
      <c r="D347" s="197"/>
      <c r="E347" s="197"/>
      <c r="F347" s="197"/>
      <c r="G347" s="91"/>
      <c r="H347" s="197"/>
      <c r="I347" s="197"/>
      <c r="J347" s="197"/>
      <c r="K347" s="90"/>
      <c r="L347" s="197"/>
      <c r="M347" s="197"/>
      <c r="N347" s="197"/>
      <c r="O347" s="90"/>
      <c r="P347" s="257">
        <f t="shared" si="5"/>
        <v>0</v>
      </c>
      <c r="Q347" s="258"/>
      <c r="R347" s="7"/>
    </row>
    <row r="348" spans="1:18" s="26" customFormat="1" ht="10.5" customHeight="1" x14ac:dyDescent="0.2">
      <c r="A348" s="7"/>
      <c r="B348" s="285"/>
      <c r="C348" s="77">
        <v>44162</v>
      </c>
      <c r="D348" s="197"/>
      <c r="E348" s="197"/>
      <c r="F348" s="197"/>
      <c r="G348" s="91"/>
      <c r="H348" s="197"/>
      <c r="I348" s="197"/>
      <c r="J348" s="197"/>
      <c r="K348" s="90"/>
      <c r="L348" s="197"/>
      <c r="M348" s="197"/>
      <c r="N348" s="197"/>
      <c r="O348" s="90"/>
      <c r="P348" s="257">
        <f t="shared" si="5"/>
        <v>0</v>
      </c>
      <c r="Q348" s="258"/>
      <c r="R348" s="7"/>
    </row>
    <row r="349" spans="1:18" s="26" customFormat="1" ht="10.5" customHeight="1" x14ac:dyDescent="0.2">
      <c r="A349" s="7"/>
      <c r="B349" s="285"/>
      <c r="C349" s="77">
        <v>44163</v>
      </c>
      <c r="D349" s="197"/>
      <c r="E349" s="197"/>
      <c r="F349" s="197"/>
      <c r="G349" s="91"/>
      <c r="H349" s="197"/>
      <c r="I349" s="197"/>
      <c r="J349" s="197"/>
      <c r="K349" s="90"/>
      <c r="L349" s="197"/>
      <c r="M349" s="197"/>
      <c r="N349" s="197"/>
      <c r="O349" s="90"/>
      <c r="P349" s="257">
        <f t="shared" si="5"/>
        <v>0</v>
      </c>
      <c r="Q349" s="258"/>
      <c r="R349" s="7"/>
    </row>
    <row r="350" spans="1:18" s="26" customFormat="1" ht="10.5" customHeight="1" x14ac:dyDescent="0.2">
      <c r="A350" s="7"/>
      <c r="B350" s="285"/>
      <c r="C350" s="77">
        <v>44164</v>
      </c>
      <c r="D350" s="197"/>
      <c r="E350" s="197"/>
      <c r="F350" s="197"/>
      <c r="G350" s="91"/>
      <c r="H350" s="197"/>
      <c r="I350" s="197"/>
      <c r="J350" s="197"/>
      <c r="K350" s="90"/>
      <c r="L350" s="197"/>
      <c r="M350" s="197"/>
      <c r="N350" s="197"/>
      <c r="O350" s="90"/>
      <c r="P350" s="257">
        <f t="shared" si="5"/>
        <v>0</v>
      </c>
      <c r="Q350" s="258"/>
      <c r="R350" s="7"/>
    </row>
    <row r="351" spans="1:18" s="26" customFormat="1" ht="10.5" customHeight="1" thickBot="1" x14ac:dyDescent="0.25">
      <c r="A351" s="7"/>
      <c r="B351" s="288"/>
      <c r="C351" s="127">
        <v>44165</v>
      </c>
      <c r="D351" s="198"/>
      <c r="E351" s="198"/>
      <c r="F351" s="198"/>
      <c r="G351" s="92"/>
      <c r="H351" s="198"/>
      <c r="I351" s="198"/>
      <c r="J351" s="198"/>
      <c r="K351" s="93"/>
      <c r="L351" s="198"/>
      <c r="M351" s="198"/>
      <c r="N351" s="198"/>
      <c r="O351" s="93"/>
      <c r="P351" s="259">
        <f t="shared" si="5"/>
        <v>0</v>
      </c>
      <c r="Q351" s="260"/>
      <c r="R351" s="7"/>
    </row>
    <row r="352" spans="1:18" s="26" customFormat="1" ht="10.5" customHeight="1" x14ac:dyDescent="0.2">
      <c r="A352" s="7"/>
      <c r="B352" s="284" t="s">
        <v>20</v>
      </c>
      <c r="C352" s="77">
        <v>44166</v>
      </c>
      <c r="D352" s="199"/>
      <c r="E352" s="199"/>
      <c r="F352" s="199"/>
      <c r="G352" s="122"/>
      <c r="H352" s="199"/>
      <c r="I352" s="199"/>
      <c r="J352" s="199"/>
      <c r="K352" s="123"/>
      <c r="L352" s="199"/>
      <c r="M352" s="199"/>
      <c r="N352" s="199"/>
      <c r="O352" s="123"/>
      <c r="P352" s="261">
        <f t="shared" si="5"/>
        <v>0</v>
      </c>
      <c r="Q352" s="262"/>
      <c r="R352" s="7"/>
    </row>
    <row r="353" spans="1:18" s="26" customFormat="1" ht="10.5" customHeight="1" x14ac:dyDescent="0.2">
      <c r="A353" s="7"/>
      <c r="B353" s="285"/>
      <c r="C353" s="77">
        <v>44167</v>
      </c>
      <c r="D353" s="197"/>
      <c r="E353" s="197"/>
      <c r="F353" s="197"/>
      <c r="G353" s="91"/>
      <c r="H353" s="197"/>
      <c r="I353" s="197"/>
      <c r="J353" s="197"/>
      <c r="K353" s="90"/>
      <c r="L353" s="197"/>
      <c r="M353" s="197"/>
      <c r="N353" s="197"/>
      <c r="O353" s="90"/>
      <c r="P353" s="257">
        <f t="shared" si="5"/>
        <v>0</v>
      </c>
      <c r="Q353" s="258"/>
      <c r="R353" s="7"/>
    </row>
    <row r="354" spans="1:18" s="26" customFormat="1" ht="10.5" customHeight="1" x14ac:dyDescent="0.2">
      <c r="A354" s="7"/>
      <c r="B354" s="285"/>
      <c r="C354" s="77">
        <v>44168</v>
      </c>
      <c r="D354" s="197"/>
      <c r="E354" s="197"/>
      <c r="F354" s="197"/>
      <c r="G354" s="91"/>
      <c r="H354" s="197"/>
      <c r="I354" s="197"/>
      <c r="J354" s="197"/>
      <c r="K354" s="90"/>
      <c r="L354" s="197"/>
      <c r="M354" s="197"/>
      <c r="N354" s="197"/>
      <c r="O354" s="90"/>
      <c r="P354" s="257">
        <f t="shared" si="5"/>
        <v>0</v>
      </c>
      <c r="Q354" s="258"/>
      <c r="R354" s="7"/>
    </row>
    <row r="355" spans="1:18" s="26" customFormat="1" ht="10.5" customHeight="1" x14ac:dyDescent="0.2">
      <c r="A355" s="7"/>
      <c r="B355" s="285"/>
      <c r="C355" s="77">
        <v>44169</v>
      </c>
      <c r="D355" s="197"/>
      <c r="E355" s="197"/>
      <c r="F355" s="197"/>
      <c r="G355" s="91"/>
      <c r="H355" s="197"/>
      <c r="I355" s="197"/>
      <c r="J355" s="197"/>
      <c r="K355" s="90"/>
      <c r="L355" s="197"/>
      <c r="M355" s="197"/>
      <c r="N355" s="197"/>
      <c r="O355" s="90"/>
      <c r="P355" s="257">
        <f t="shared" si="5"/>
        <v>0</v>
      </c>
      <c r="Q355" s="258"/>
      <c r="R355" s="7"/>
    </row>
    <row r="356" spans="1:18" s="26" customFormat="1" ht="10.5" customHeight="1" x14ac:dyDescent="0.2">
      <c r="A356" s="7"/>
      <c r="B356" s="285"/>
      <c r="C356" s="77">
        <v>44170</v>
      </c>
      <c r="D356" s="197"/>
      <c r="E356" s="197"/>
      <c r="F356" s="197"/>
      <c r="G356" s="91"/>
      <c r="H356" s="197"/>
      <c r="I356" s="197"/>
      <c r="J356" s="197"/>
      <c r="K356" s="90"/>
      <c r="L356" s="197"/>
      <c r="M356" s="197"/>
      <c r="N356" s="197"/>
      <c r="O356" s="90"/>
      <c r="P356" s="257">
        <f t="shared" si="5"/>
        <v>0</v>
      </c>
      <c r="Q356" s="258"/>
      <c r="R356" s="7"/>
    </row>
    <row r="357" spans="1:18" s="26" customFormat="1" ht="10.5" customHeight="1" x14ac:dyDescent="0.2">
      <c r="A357" s="7"/>
      <c r="B357" s="285"/>
      <c r="C357" s="77">
        <v>44171</v>
      </c>
      <c r="D357" s="197"/>
      <c r="E357" s="197"/>
      <c r="F357" s="197"/>
      <c r="G357" s="91"/>
      <c r="H357" s="197"/>
      <c r="I357" s="197"/>
      <c r="J357" s="197"/>
      <c r="K357" s="90"/>
      <c r="L357" s="197"/>
      <c r="M357" s="197"/>
      <c r="N357" s="197"/>
      <c r="O357" s="90"/>
      <c r="P357" s="257">
        <f t="shared" si="5"/>
        <v>0</v>
      </c>
      <c r="Q357" s="258"/>
      <c r="R357" s="7"/>
    </row>
    <row r="358" spans="1:18" s="26" customFormat="1" ht="10.5" customHeight="1" x14ac:dyDescent="0.2">
      <c r="A358" s="7"/>
      <c r="B358" s="285"/>
      <c r="C358" s="77">
        <v>44172</v>
      </c>
      <c r="D358" s="197"/>
      <c r="E358" s="197"/>
      <c r="F358" s="197"/>
      <c r="G358" s="91"/>
      <c r="H358" s="197"/>
      <c r="I358" s="197"/>
      <c r="J358" s="197"/>
      <c r="K358" s="90"/>
      <c r="L358" s="197"/>
      <c r="M358" s="197"/>
      <c r="N358" s="197"/>
      <c r="O358" s="90"/>
      <c r="P358" s="257">
        <f t="shared" si="5"/>
        <v>0</v>
      </c>
      <c r="Q358" s="258"/>
      <c r="R358" s="7"/>
    </row>
    <row r="359" spans="1:18" s="26" customFormat="1" ht="10.5" customHeight="1" x14ac:dyDescent="0.2">
      <c r="A359" s="7"/>
      <c r="B359" s="285"/>
      <c r="C359" s="77">
        <v>44173</v>
      </c>
      <c r="D359" s="197"/>
      <c r="E359" s="197"/>
      <c r="F359" s="197"/>
      <c r="G359" s="91"/>
      <c r="H359" s="197"/>
      <c r="I359" s="197"/>
      <c r="J359" s="197"/>
      <c r="K359" s="90"/>
      <c r="L359" s="197"/>
      <c r="M359" s="197"/>
      <c r="N359" s="197"/>
      <c r="O359" s="90"/>
      <c r="P359" s="257">
        <f t="shared" si="5"/>
        <v>0</v>
      </c>
      <c r="Q359" s="258"/>
      <c r="R359" s="7"/>
    </row>
    <row r="360" spans="1:18" s="26" customFormat="1" ht="10.5" customHeight="1" x14ac:dyDescent="0.2">
      <c r="A360" s="7"/>
      <c r="B360" s="285"/>
      <c r="C360" s="77">
        <v>44174</v>
      </c>
      <c r="D360" s="197"/>
      <c r="E360" s="197"/>
      <c r="F360" s="197"/>
      <c r="G360" s="91"/>
      <c r="H360" s="197"/>
      <c r="I360" s="197"/>
      <c r="J360" s="197"/>
      <c r="K360" s="90"/>
      <c r="L360" s="197"/>
      <c r="M360" s="197"/>
      <c r="N360" s="197"/>
      <c r="O360" s="90"/>
      <c r="P360" s="257">
        <f t="shared" si="5"/>
        <v>0</v>
      </c>
      <c r="Q360" s="258"/>
      <c r="R360" s="7"/>
    </row>
    <row r="361" spans="1:18" s="26" customFormat="1" ht="10.5" customHeight="1" x14ac:dyDescent="0.2">
      <c r="A361" s="7"/>
      <c r="B361" s="285"/>
      <c r="C361" s="77">
        <v>44175</v>
      </c>
      <c r="D361" s="197"/>
      <c r="E361" s="197"/>
      <c r="F361" s="197"/>
      <c r="G361" s="91"/>
      <c r="H361" s="197"/>
      <c r="I361" s="197"/>
      <c r="J361" s="197"/>
      <c r="K361" s="90"/>
      <c r="L361" s="197"/>
      <c r="M361" s="197"/>
      <c r="N361" s="197"/>
      <c r="O361" s="90"/>
      <c r="P361" s="257">
        <f t="shared" si="5"/>
        <v>0</v>
      </c>
      <c r="Q361" s="258"/>
      <c r="R361" s="7"/>
    </row>
    <row r="362" spans="1:18" s="26" customFormat="1" ht="10.5" customHeight="1" x14ac:dyDescent="0.2">
      <c r="A362" s="7"/>
      <c r="B362" s="285"/>
      <c r="C362" s="77">
        <v>44176</v>
      </c>
      <c r="D362" s="197"/>
      <c r="E362" s="197"/>
      <c r="F362" s="197"/>
      <c r="G362" s="91"/>
      <c r="H362" s="197"/>
      <c r="I362" s="197"/>
      <c r="J362" s="197"/>
      <c r="K362" s="90"/>
      <c r="L362" s="197"/>
      <c r="M362" s="197"/>
      <c r="N362" s="197"/>
      <c r="O362" s="90"/>
      <c r="P362" s="257">
        <f t="shared" si="5"/>
        <v>0</v>
      </c>
      <c r="Q362" s="258"/>
      <c r="R362" s="7"/>
    </row>
    <row r="363" spans="1:18" s="26" customFormat="1" ht="10.5" customHeight="1" x14ac:dyDescent="0.2">
      <c r="A363" s="7"/>
      <c r="B363" s="285"/>
      <c r="C363" s="77">
        <v>44177</v>
      </c>
      <c r="D363" s="197"/>
      <c r="E363" s="197"/>
      <c r="F363" s="197"/>
      <c r="G363" s="91"/>
      <c r="H363" s="197"/>
      <c r="I363" s="197"/>
      <c r="J363" s="197"/>
      <c r="K363" s="90"/>
      <c r="L363" s="197"/>
      <c r="M363" s="197"/>
      <c r="N363" s="197"/>
      <c r="O363" s="90"/>
      <c r="P363" s="257">
        <f t="shared" si="5"/>
        <v>0</v>
      </c>
      <c r="Q363" s="258"/>
      <c r="R363" s="7"/>
    </row>
    <row r="364" spans="1:18" s="26" customFormat="1" ht="10.5" customHeight="1" x14ac:dyDescent="0.2">
      <c r="A364" s="7"/>
      <c r="B364" s="285"/>
      <c r="C364" s="77">
        <v>44178</v>
      </c>
      <c r="D364" s="197"/>
      <c r="E364" s="197"/>
      <c r="F364" s="197"/>
      <c r="G364" s="91"/>
      <c r="H364" s="197"/>
      <c r="I364" s="197"/>
      <c r="J364" s="197"/>
      <c r="K364" s="90"/>
      <c r="L364" s="197"/>
      <c r="M364" s="197"/>
      <c r="N364" s="197"/>
      <c r="O364" s="90"/>
      <c r="P364" s="257">
        <f t="shared" si="5"/>
        <v>0</v>
      </c>
      <c r="Q364" s="258"/>
      <c r="R364" s="7"/>
    </row>
    <row r="365" spans="1:18" s="26" customFormat="1" ht="10.5" customHeight="1" x14ac:dyDescent="0.2">
      <c r="A365" s="7"/>
      <c r="B365" s="285"/>
      <c r="C365" s="77">
        <v>44179</v>
      </c>
      <c r="D365" s="197"/>
      <c r="E365" s="197"/>
      <c r="F365" s="197"/>
      <c r="G365" s="91"/>
      <c r="H365" s="197"/>
      <c r="I365" s="197"/>
      <c r="J365" s="197"/>
      <c r="K365" s="90"/>
      <c r="L365" s="197"/>
      <c r="M365" s="197"/>
      <c r="N365" s="197"/>
      <c r="O365" s="90"/>
      <c r="P365" s="257">
        <f t="shared" si="5"/>
        <v>0</v>
      </c>
      <c r="Q365" s="258"/>
      <c r="R365" s="7"/>
    </row>
    <row r="366" spans="1:18" s="26" customFormat="1" ht="10.5" customHeight="1" x14ac:dyDescent="0.2">
      <c r="A366" s="7"/>
      <c r="B366" s="285"/>
      <c r="C366" s="77">
        <v>44180</v>
      </c>
      <c r="D366" s="197"/>
      <c r="E366" s="197"/>
      <c r="F366" s="197"/>
      <c r="G366" s="91"/>
      <c r="H366" s="197"/>
      <c r="I366" s="197"/>
      <c r="J366" s="197"/>
      <c r="K366" s="90"/>
      <c r="L366" s="197"/>
      <c r="M366" s="197"/>
      <c r="N366" s="197"/>
      <c r="O366" s="90"/>
      <c r="P366" s="257">
        <f t="shared" si="5"/>
        <v>0</v>
      </c>
      <c r="Q366" s="258"/>
      <c r="R366" s="7"/>
    </row>
    <row r="367" spans="1:18" s="26" customFormat="1" ht="10.5" customHeight="1" x14ac:dyDescent="0.2">
      <c r="A367" s="7"/>
      <c r="B367" s="285"/>
      <c r="C367" s="77">
        <v>44181</v>
      </c>
      <c r="D367" s="197"/>
      <c r="E367" s="197"/>
      <c r="F367" s="197"/>
      <c r="G367" s="91"/>
      <c r="H367" s="197"/>
      <c r="I367" s="197"/>
      <c r="J367" s="197"/>
      <c r="K367" s="90"/>
      <c r="L367" s="197"/>
      <c r="M367" s="197"/>
      <c r="N367" s="197"/>
      <c r="O367" s="90"/>
      <c r="P367" s="257">
        <f t="shared" si="5"/>
        <v>0</v>
      </c>
      <c r="Q367" s="258"/>
      <c r="R367" s="7"/>
    </row>
    <row r="368" spans="1:18" s="26" customFormat="1" ht="10.5" customHeight="1" x14ac:dyDescent="0.2">
      <c r="A368" s="7"/>
      <c r="B368" s="285"/>
      <c r="C368" s="77">
        <v>44182</v>
      </c>
      <c r="D368" s="197"/>
      <c r="E368" s="197"/>
      <c r="F368" s="197"/>
      <c r="G368" s="91"/>
      <c r="H368" s="197"/>
      <c r="I368" s="197"/>
      <c r="J368" s="197"/>
      <c r="K368" s="90"/>
      <c r="L368" s="197"/>
      <c r="M368" s="197"/>
      <c r="N368" s="197"/>
      <c r="O368" s="90"/>
      <c r="P368" s="257">
        <f t="shared" si="5"/>
        <v>0</v>
      </c>
      <c r="Q368" s="258"/>
      <c r="R368" s="7"/>
    </row>
    <row r="369" spans="1:18" s="26" customFormat="1" ht="10.5" customHeight="1" x14ac:dyDescent="0.2">
      <c r="A369" s="7"/>
      <c r="B369" s="285"/>
      <c r="C369" s="77">
        <v>44183</v>
      </c>
      <c r="D369" s="197"/>
      <c r="E369" s="197"/>
      <c r="F369" s="197"/>
      <c r="G369" s="91"/>
      <c r="H369" s="197"/>
      <c r="I369" s="197"/>
      <c r="J369" s="197"/>
      <c r="K369" s="90"/>
      <c r="L369" s="197"/>
      <c r="M369" s="197"/>
      <c r="N369" s="197"/>
      <c r="O369" s="90"/>
      <c r="P369" s="257">
        <f t="shared" si="5"/>
        <v>0</v>
      </c>
      <c r="Q369" s="258"/>
      <c r="R369" s="7"/>
    </row>
    <row r="370" spans="1:18" s="26" customFormat="1" ht="10.5" customHeight="1" x14ac:dyDescent="0.2">
      <c r="A370" s="7"/>
      <c r="B370" s="285"/>
      <c r="C370" s="77">
        <v>44184</v>
      </c>
      <c r="D370" s="197"/>
      <c r="E370" s="197"/>
      <c r="F370" s="197"/>
      <c r="G370" s="91"/>
      <c r="H370" s="197"/>
      <c r="I370" s="197"/>
      <c r="J370" s="197"/>
      <c r="K370" s="90"/>
      <c r="L370" s="197"/>
      <c r="M370" s="197"/>
      <c r="N370" s="197"/>
      <c r="O370" s="90"/>
      <c r="P370" s="257">
        <f t="shared" si="5"/>
        <v>0</v>
      </c>
      <c r="Q370" s="258"/>
      <c r="R370" s="7"/>
    </row>
    <row r="371" spans="1:18" s="26" customFormat="1" ht="10.5" customHeight="1" x14ac:dyDescent="0.2">
      <c r="A371" s="7"/>
      <c r="B371" s="285"/>
      <c r="C371" s="77">
        <v>44185</v>
      </c>
      <c r="D371" s="197"/>
      <c r="E371" s="197"/>
      <c r="F371" s="197"/>
      <c r="G371" s="91"/>
      <c r="H371" s="197"/>
      <c r="I371" s="197"/>
      <c r="J371" s="197"/>
      <c r="K371" s="90"/>
      <c r="L371" s="197"/>
      <c r="M371" s="197"/>
      <c r="N371" s="197"/>
      <c r="O371" s="90"/>
      <c r="P371" s="257">
        <f t="shared" si="5"/>
        <v>0</v>
      </c>
      <c r="Q371" s="258"/>
      <c r="R371" s="7"/>
    </row>
    <row r="372" spans="1:18" s="26" customFormat="1" ht="10.5" customHeight="1" x14ac:dyDescent="0.2">
      <c r="A372" s="7"/>
      <c r="B372" s="285"/>
      <c r="C372" s="77">
        <v>44186</v>
      </c>
      <c r="D372" s="197"/>
      <c r="E372" s="197"/>
      <c r="F372" s="197"/>
      <c r="G372" s="91"/>
      <c r="H372" s="197"/>
      <c r="I372" s="197"/>
      <c r="J372" s="197"/>
      <c r="K372" s="90"/>
      <c r="L372" s="197"/>
      <c r="M372" s="197"/>
      <c r="N372" s="197"/>
      <c r="O372" s="90"/>
      <c r="P372" s="257">
        <f t="shared" si="5"/>
        <v>0</v>
      </c>
      <c r="Q372" s="258"/>
      <c r="R372" s="7"/>
    </row>
    <row r="373" spans="1:18" s="26" customFormat="1" ht="10.5" customHeight="1" x14ac:dyDescent="0.2">
      <c r="A373" s="7"/>
      <c r="B373" s="285"/>
      <c r="C373" s="77">
        <v>44187</v>
      </c>
      <c r="D373" s="197"/>
      <c r="E373" s="197"/>
      <c r="F373" s="197"/>
      <c r="G373" s="91"/>
      <c r="H373" s="197"/>
      <c r="I373" s="197"/>
      <c r="J373" s="197"/>
      <c r="K373" s="90"/>
      <c r="L373" s="197"/>
      <c r="M373" s="197"/>
      <c r="N373" s="197"/>
      <c r="O373" s="90"/>
      <c r="P373" s="257">
        <f t="shared" si="5"/>
        <v>0</v>
      </c>
      <c r="Q373" s="258"/>
      <c r="R373" s="7"/>
    </row>
    <row r="374" spans="1:18" s="26" customFormat="1" ht="10.5" customHeight="1" x14ac:dyDescent="0.2">
      <c r="A374" s="7"/>
      <c r="B374" s="285"/>
      <c r="C374" s="77">
        <v>44188</v>
      </c>
      <c r="D374" s="197"/>
      <c r="E374" s="197"/>
      <c r="F374" s="197"/>
      <c r="G374" s="91"/>
      <c r="H374" s="197"/>
      <c r="I374" s="197"/>
      <c r="J374" s="197"/>
      <c r="K374" s="90"/>
      <c r="L374" s="197"/>
      <c r="M374" s="197"/>
      <c r="N374" s="197"/>
      <c r="O374" s="90"/>
      <c r="P374" s="257">
        <f t="shared" si="5"/>
        <v>0</v>
      </c>
      <c r="Q374" s="258"/>
      <c r="R374" s="7"/>
    </row>
    <row r="375" spans="1:18" s="26" customFormat="1" ht="10.5" customHeight="1" x14ac:dyDescent="0.2">
      <c r="A375" s="7"/>
      <c r="B375" s="285"/>
      <c r="C375" s="77">
        <v>44189</v>
      </c>
      <c r="D375" s="197"/>
      <c r="E375" s="197"/>
      <c r="F375" s="197"/>
      <c r="G375" s="91"/>
      <c r="H375" s="197"/>
      <c r="I375" s="197"/>
      <c r="J375" s="197"/>
      <c r="K375" s="90"/>
      <c r="L375" s="197"/>
      <c r="M375" s="197"/>
      <c r="N375" s="197"/>
      <c r="O375" s="90"/>
      <c r="P375" s="257">
        <f t="shared" si="5"/>
        <v>0</v>
      </c>
      <c r="Q375" s="258"/>
      <c r="R375" s="7"/>
    </row>
    <row r="376" spans="1:18" s="26" customFormat="1" ht="10.5" customHeight="1" x14ac:dyDescent="0.2">
      <c r="A376" s="7"/>
      <c r="B376" s="285"/>
      <c r="C376" s="77">
        <v>44190</v>
      </c>
      <c r="D376" s="197"/>
      <c r="E376" s="197"/>
      <c r="F376" s="197"/>
      <c r="G376" s="91"/>
      <c r="H376" s="197"/>
      <c r="I376" s="197"/>
      <c r="J376" s="197"/>
      <c r="K376" s="90"/>
      <c r="L376" s="197"/>
      <c r="M376" s="197"/>
      <c r="N376" s="197"/>
      <c r="O376" s="90"/>
      <c r="P376" s="257">
        <f t="shared" si="5"/>
        <v>0</v>
      </c>
      <c r="Q376" s="258"/>
      <c r="R376" s="7"/>
    </row>
    <row r="377" spans="1:18" s="26" customFormat="1" ht="10.5" customHeight="1" x14ac:dyDescent="0.2">
      <c r="A377" s="7"/>
      <c r="B377" s="285"/>
      <c r="C377" s="77">
        <v>44191</v>
      </c>
      <c r="D377" s="197"/>
      <c r="E377" s="197"/>
      <c r="F377" s="197"/>
      <c r="G377" s="91"/>
      <c r="H377" s="197"/>
      <c r="I377" s="197"/>
      <c r="J377" s="197"/>
      <c r="K377" s="90"/>
      <c r="L377" s="197"/>
      <c r="M377" s="197"/>
      <c r="N377" s="197"/>
      <c r="O377" s="90"/>
      <c r="P377" s="257">
        <f t="shared" si="5"/>
        <v>0</v>
      </c>
      <c r="Q377" s="258"/>
      <c r="R377" s="7"/>
    </row>
    <row r="378" spans="1:18" s="26" customFormat="1" ht="10.5" customHeight="1" x14ac:dyDescent="0.2">
      <c r="A378" s="7"/>
      <c r="B378" s="285"/>
      <c r="C378" s="77">
        <v>44192</v>
      </c>
      <c r="D378" s="197"/>
      <c r="E378" s="197"/>
      <c r="F378" s="197"/>
      <c r="G378" s="91"/>
      <c r="H378" s="197"/>
      <c r="I378" s="197"/>
      <c r="J378" s="197"/>
      <c r="K378" s="90"/>
      <c r="L378" s="197"/>
      <c r="M378" s="197"/>
      <c r="N378" s="197"/>
      <c r="O378" s="90"/>
      <c r="P378" s="257">
        <f t="shared" si="5"/>
        <v>0</v>
      </c>
      <c r="Q378" s="258"/>
      <c r="R378" s="7"/>
    </row>
    <row r="379" spans="1:18" s="26" customFormat="1" ht="10.5" customHeight="1" x14ac:dyDescent="0.2">
      <c r="A379" s="7"/>
      <c r="B379" s="285"/>
      <c r="C379" s="77">
        <v>44193</v>
      </c>
      <c r="D379" s="197"/>
      <c r="E379" s="197"/>
      <c r="F379" s="197"/>
      <c r="G379" s="91"/>
      <c r="H379" s="197"/>
      <c r="I379" s="197"/>
      <c r="J379" s="197"/>
      <c r="K379" s="90"/>
      <c r="L379" s="197"/>
      <c r="M379" s="197"/>
      <c r="N379" s="197"/>
      <c r="O379" s="90"/>
      <c r="P379" s="257">
        <f t="shared" si="5"/>
        <v>0</v>
      </c>
      <c r="Q379" s="258"/>
      <c r="R379" s="7"/>
    </row>
    <row r="380" spans="1:18" s="26" customFormat="1" ht="10.5" customHeight="1" x14ac:dyDescent="0.2">
      <c r="A380" s="7"/>
      <c r="B380" s="285"/>
      <c r="C380" s="77">
        <v>44194</v>
      </c>
      <c r="D380" s="197"/>
      <c r="E380" s="197"/>
      <c r="F380" s="197"/>
      <c r="G380" s="91"/>
      <c r="H380" s="197"/>
      <c r="I380" s="197"/>
      <c r="J380" s="197"/>
      <c r="K380" s="90"/>
      <c r="L380" s="197"/>
      <c r="M380" s="197"/>
      <c r="N380" s="197"/>
      <c r="O380" s="90"/>
      <c r="P380" s="257">
        <f t="shared" si="5"/>
        <v>0</v>
      </c>
      <c r="Q380" s="258"/>
      <c r="R380" s="7"/>
    </row>
    <row r="381" spans="1:18" s="26" customFormat="1" ht="10.5" customHeight="1" x14ac:dyDescent="0.2">
      <c r="A381" s="7"/>
      <c r="B381" s="285"/>
      <c r="C381" s="77">
        <v>44195</v>
      </c>
      <c r="D381" s="200"/>
      <c r="E381" s="197"/>
      <c r="F381" s="197"/>
      <c r="G381" s="91"/>
      <c r="H381" s="197"/>
      <c r="I381" s="197"/>
      <c r="J381" s="197"/>
      <c r="K381" s="90"/>
      <c r="L381" s="197"/>
      <c r="M381" s="197"/>
      <c r="N381" s="197"/>
      <c r="O381" s="90"/>
      <c r="P381" s="257">
        <f t="shared" si="5"/>
        <v>0</v>
      </c>
      <c r="Q381" s="258"/>
      <c r="R381" s="7"/>
    </row>
    <row r="382" spans="1:18" s="26" customFormat="1" ht="10.5" customHeight="1" thickBot="1" x14ac:dyDescent="0.25">
      <c r="A382" s="7"/>
      <c r="B382" s="286"/>
      <c r="C382" s="78">
        <v>44196</v>
      </c>
      <c r="D382" s="201"/>
      <c r="E382" s="198"/>
      <c r="F382" s="198"/>
      <c r="G382" s="92"/>
      <c r="H382" s="198"/>
      <c r="I382" s="198"/>
      <c r="J382" s="198"/>
      <c r="K382" s="93"/>
      <c r="L382" s="198"/>
      <c r="M382" s="198"/>
      <c r="N382" s="198"/>
      <c r="O382" s="93"/>
      <c r="P382" s="259">
        <f t="shared" si="5"/>
        <v>0</v>
      </c>
      <c r="Q382" s="260"/>
      <c r="R382" s="7"/>
    </row>
    <row r="383" spans="1:18" s="172" customFormat="1" ht="15.75" thickBot="1" x14ac:dyDescent="0.25">
      <c r="A383" s="163"/>
      <c r="B383" s="279" t="s">
        <v>74</v>
      </c>
      <c r="C383" s="280"/>
      <c r="D383" s="164"/>
      <c r="E383" s="164"/>
      <c r="F383" s="165">
        <f>SUM(F17:F382)</f>
        <v>0</v>
      </c>
      <c r="G383" s="166"/>
      <c r="H383" s="167"/>
      <c r="I383" s="168"/>
      <c r="J383" s="169">
        <f>SUM(J17:J382)</f>
        <v>0</v>
      </c>
      <c r="K383" s="170">
        <f>SUM(K17:K382)</f>
        <v>0</v>
      </c>
      <c r="L383" s="164"/>
      <c r="M383" s="164"/>
      <c r="N383" s="169">
        <f>SUM(N17:N382)</f>
        <v>0</v>
      </c>
      <c r="O383" s="171">
        <f>SUM(O17:O382)</f>
        <v>0</v>
      </c>
      <c r="P383" s="295">
        <f t="shared" si="5"/>
        <v>0</v>
      </c>
      <c r="Q383" s="296"/>
    </row>
    <row r="384" spans="1:18" s="26" customFormat="1" ht="12.75" customHeight="1" x14ac:dyDescent="0.2">
      <c r="A384" s="7"/>
      <c r="B384" s="13"/>
      <c r="C384" s="37"/>
      <c r="D384" s="37"/>
      <c r="E384" s="37"/>
      <c r="F384" s="37"/>
      <c r="G384" s="37"/>
      <c r="H384" s="37"/>
      <c r="I384" s="37"/>
      <c r="J384" s="37"/>
      <c r="K384" s="37"/>
      <c r="L384" s="37"/>
      <c r="M384" s="37"/>
      <c r="N384" s="37"/>
      <c r="O384" s="37"/>
      <c r="P384" s="37"/>
      <c r="Q384" s="37"/>
    </row>
    <row r="385" spans="1:17" s="26" customFormat="1" ht="12.75" customHeight="1" x14ac:dyDescent="0.25">
      <c r="A385" s="7"/>
      <c r="B385" s="266" t="s">
        <v>77</v>
      </c>
      <c r="C385" s="265"/>
      <c r="D385" s="265"/>
      <c r="E385" s="267"/>
      <c r="F385" s="268"/>
      <c r="G385" s="268"/>
      <c r="H385" s="268"/>
      <c r="I385" s="268"/>
      <c r="J385" s="268"/>
      <c r="K385" s="268"/>
      <c r="L385" s="268"/>
      <c r="M385" s="268"/>
      <c r="N385" s="268"/>
      <c r="O385" s="268"/>
      <c r="P385" s="268"/>
      <c r="Q385" s="268"/>
    </row>
    <row r="386" spans="1:17" s="26" customFormat="1" ht="12.75" customHeight="1" x14ac:dyDescent="0.25">
      <c r="A386" s="7"/>
      <c r="B386" s="95"/>
      <c r="C386" s="37"/>
      <c r="D386" s="37"/>
      <c r="E386" s="267"/>
      <c r="F386" s="268"/>
      <c r="G386" s="268"/>
      <c r="H386" s="268"/>
      <c r="I386" s="268"/>
      <c r="J386" s="268"/>
      <c r="K386" s="268"/>
      <c r="L386" s="268"/>
      <c r="M386" s="268"/>
      <c r="N386" s="268"/>
      <c r="O386" s="268"/>
      <c r="P386" s="268"/>
      <c r="Q386" s="268"/>
    </row>
    <row r="387" spans="1:17" s="26" customFormat="1" ht="12.75" customHeight="1" x14ac:dyDescent="0.25">
      <c r="A387" s="7"/>
      <c r="B387" s="95"/>
      <c r="C387" s="37"/>
      <c r="D387" s="37"/>
      <c r="E387" s="38"/>
      <c r="F387" s="89"/>
      <c r="G387" s="89"/>
      <c r="H387" s="89"/>
      <c r="I387" s="89"/>
      <c r="J387" s="89"/>
      <c r="K387" s="89"/>
      <c r="L387" s="89"/>
      <c r="M387" s="89"/>
      <c r="N387" s="89"/>
      <c r="O387" s="89"/>
      <c r="P387" s="8"/>
      <c r="Q387" s="8"/>
    </row>
    <row r="388" spans="1:17" s="26" customFormat="1" ht="12.75" customHeight="1" x14ac:dyDescent="0.25">
      <c r="A388" s="7"/>
      <c r="B388" s="227" t="s">
        <v>32</v>
      </c>
      <c r="C388" s="265"/>
      <c r="D388" s="265"/>
      <c r="E388" s="267"/>
      <c r="F388" s="269"/>
      <c r="G388" s="269"/>
      <c r="H388" s="269"/>
      <c r="I388" s="269"/>
      <c r="J388" s="14"/>
      <c r="K388" s="14"/>
      <c r="L388" s="38"/>
      <c r="M388" s="38"/>
      <c r="N388" s="14"/>
      <c r="O388" s="14"/>
      <c r="P388" s="14"/>
      <c r="Q388" s="37"/>
    </row>
    <row r="389" spans="1:17" s="26" customFormat="1" ht="12.75" customHeight="1" x14ac:dyDescent="0.25">
      <c r="A389" s="7"/>
      <c r="B389" s="227" t="s">
        <v>7</v>
      </c>
      <c r="C389" s="265"/>
      <c r="D389" s="265"/>
      <c r="E389" s="270"/>
      <c r="F389" s="271"/>
      <c r="G389" s="271"/>
      <c r="H389" s="271"/>
      <c r="I389" s="271"/>
      <c r="J389" s="14"/>
      <c r="K389" s="14"/>
      <c r="L389" s="38"/>
      <c r="M389" s="38"/>
      <c r="N389" s="14"/>
      <c r="O389" s="14"/>
      <c r="P389" s="14"/>
      <c r="Q389" s="37"/>
    </row>
    <row r="390" spans="1:17" s="26" customFormat="1" ht="12" x14ac:dyDescent="0.2">
      <c r="B390" s="31"/>
      <c r="C390" s="30"/>
      <c r="D390" s="30"/>
      <c r="E390" s="30"/>
      <c r="F390" s="30"/>
      <c r="G390" s="30"/>
      <c r="H390" s="30"/>
      <c r="I390" s="30"/>
      <c r="J390" s="30"/>
      <c r="K390" s="30"/>
      <c r="L390" s="30"/>
      <c r="M390" s="30"/>
      <c r="N390" s="30"/>
      <c r="O390" s="30"/>
      <c r="P390" s="114"/>
      <c r="Q390" s="114"/>
    </row>
    <row r="391" spans="1:17" x14ac:dyDescent="0.2">
      <c r="D391" s="94"/>
    </row>
  </sheetData>
  <sheetProtection password="D01E" sheet="1" objects="1" scenarios="1"/>
  <mergeCells count="422">
    <mergeCell ref="B11:E11"/>
    <mergeCell ref="B2:O2"/>
    <mergeCell ref="B14:C15"/>
    <mergeCell ref="B17:B47"/>
    <mergeCell ref="B4:E4"/>
    <mergeCell ref="B5:E5"/>
    <mergeCell ref="B6:E6"/>
    <mergeCell ref="B12:E12"/>
    <mergeCell ref="F12:G12"/>
    <mergeCell ref="I12:N12"/>
    <mergeCell ref="I9:L9"/>
    <mergeCell ref="O4:Q4"/>
    <mergeCell ref="O12:Q12"/>
    <mergeCell ref="I8:L8"/>
    <mergeCell ref="I6:L6"/>
    <mergeCell ref="I7:L7"/>
    <mergeCell ref="I4:N4"/>
    <mergeCell ref="B7:E7"/>
    <mergeCell ref="B8:E8"/>
    <mergeCell ref="B9:E9"/>
    <mergeCell ref="F4:G4"/>
    <mergeCell ref="F5:G5"/>
    <mergeCell ref="F6:G6"/>
    <mergeCell ref="F7:G7"/>
    <mergeCell ref="F8:G8"/>
    <mergeCell ref="F9:G9"/>
    <mergeCell ref="B383:C383"/>
    <mergeCell ref="D14:G14"/>
    <mergeCell ref="H14:K14"/>
    <mergeCell ref="L14:O14"/>
    <mergeCell ref="B352:B382"/>
    <mergeCell ref="B322:B351"/>
    <mergeCell ref="B291:B321"/>
    <mergeCell ref="B261:B290"/>
    <mergeCell ref="B48:B76"/>
    <mergeCell ref="B77:B107"/>
    <mergeCell ref="B108:B137"/>
    <mergeCell ref="B138:B168"/>
    <mergeCell ref="B169:B198"/>
    <mergeCell ref="B199:B229"/>
    <mergeCell ref="B230:B260"/>
    <mergeCell ref="O11:Q11"/>
    <mergeCell ref="I11:N11"/>
    <mergeCell ref="P382:Q382"/>
    <mergeCell ref="P383:Q383"/>
    <mergeCell ref="B10:E10"/>
    <mergeCell ref="I10:L10"/>
    <mergeCell ref="F10:G10"/>
    <mergeCell ref="B388:D388"/>
    <mergeCell ref="B385:D385"/>
    <mergeCell ref="E385:Q385"/>
    <mergeCell ref="E386:Q386"/>
    <mergeCell ref="B389:D389"/>
    <mergeCell ref="E388:I388"/>
    <mergeCell ref="E389:I389"/>
    <mergeCell ref="P14:Q15"/>
    <mergeCell ref="P16:Q16"/>
    <mergeCell ref="P17:Q17"/>
    <mergeCell ref="P18:Q18"/>
    <mergeCell ref="P19:Q19"/>
    <mergeCell ref="P20:Q20"/>
    <mergeCell ref="P21:Q21"/>
    <mergeCell ref="P22:Q22"/>
    <mergeCell ref="P23:Q23"/>
    <mergeCell ref="P24:Q24"/>
    <mergeCell ref="P25:Q25"/>
    <mergeCell ref="P26:Q26"/>
    <mergeCell ref="P27:Q27"/>
    <mergeCell ref="P28:Q28"/>
    <mergeCell ref="P29:Q29"/>
    <mergeCell ref="P30:Q30"/>
    <mergeCell ref="P31:Q31"/>
    <mergeCell ref="P32:Q32"/>
    <mergeCell ref="P33:Q33"/>
    <mergeCell ref="P34:Q34"/>
    <mergeCell ref="P35:Q35"/>
    <mergeCell ref="P48:Q48"/>
    <mergeCell ref="P49:Q49"/>
    <mergeCell ref="P50:Q50"/>
    <mergeCell ref="P51:Q51"/>
    <mergeCell ref="P52:Q52"/>
    <mergeCell ref="P36:Q36"/>
    <mergeCell ref="P37:Q37"/>
    <mergeCell ref="P38:Q38"/>
    <mergeCell ref="P39:Q39"/>
    <mergeCell ref="P40:Q40"/>
    <mergeCell ref="P41:Q41"/>
    <mergeCell ref="P42:Q42"/>
    <mergeCell ref="P43:Q43"/>
    <mergeCell ref="P44:Q44"/>
    <mergeCell ref="P45:Q45"/>
    <mergeCell ref="P46:Q46"/>
    <mergeCell ref="P47:Q47"/>
    <mergeCell ref="P53:Q53"/>
    <mergeCell ref="P54:Q54"/>
    <mergeCell ref="P55:Q55"/>
    <mergeCell ref="P56:Q56"/>
    <mergeCell ref="P57:Q57"/>
    <mergeCell ref="P58:Q58"/>
    <mergeCell ref="P59:Q59"/>
    <mergeCell ref="P60:Q60"/>
    <mergeCell ref="P61:Q61"/>
    <mergeCell ref="P62:Q62"/>
    <mergeCell ref="P63:Q63"/>
    <mergeCell ref="P64:Q64"/>
    <mergeCell ref="P65:Q65"/>
    <mergeCell ref="P66:Q66"/>
    <mergeCell ref="P67:Q67"/>
    <mergeCell ref="P68:Q68"/>
    <mergeCell ref="P69:Q69"/>
    <mergeCell ref="P70:Q70"/>
    <mergeCell ref="P71:Q71"/>
    <mergeCell ref="P72:Q72"/>
    <mergeCell ref="P73:Q73"/>
    <mergeCell ref="P74:Q74"/>
    <mergeCell ref="P75:Q75"/>
    <mergeCell ref="P76:Q76"/>
    <mergeCell ref="P77:Q77"/>
    <mergeCell ref="P78:Q78"/>
    <mergeCell ref="P79:Q79"/>
    <mergeCell ref="P80:Q80"/>
    <mergeCell ref="P81:Q81"/>
    <mergeCell ref="P82:Q82"/>
    <mergeCell ref="P83:Q83"/>
    <mergeCell ref="P84:Q84"/>
    <mergeCell ref="P85:Q85"/>
    <mergeCell ref="P86:Q86"/>
    <mergeCell ref="P87:Q87"/>
    <mergeCell ref="P88:Q88"/>
    <mergeCell ref="P89:Q89"/>
    <mergeCell ref="P90:Q90"/>
    <mergeCell ref="P91:Q91"/>
    <mergeCell ref="P92:Q92"/>
    <mergeCell ref="P93:Q93"/>
    <mergeCell ref="P94:Q94"/>
    <mergeCell ref="P95:Q95"/>
    <mergeCell ref="P96:Q96"/>
    <mergeCell ref="P97:Q97"/>
    <mergeCell ref="P98:Q98"/>
    <mergeCell ref="P99:Q99"/>
    <mergeCell ref="P100:Q100"/>
    <mergeCell ref="P101:Q101"/>
    <mergeCell ref="P102:Q102"/>
    <mergeCell ref="P103:Q103"/>
    <mergeCell ref="P104:Q104"/>
    <mergeCell ref="P105:Q105"/>
    <mergeCell ref="P106:Q106"/>
    <mergeCell ref="P107:Q107"/>
    <mergeCell ref="P108:Q108"/>
    <mergeCell ref="P109:Q109"/>
    <mergeCell ref="P110:Q110"/>
    <mergeCell ref="P111:Q111"/>
    <mergeCell ref="P112:Q112"/>
    <mergeCell ref="P113:Q113"/>
    <mergeCell ref="P114:Q114"/>
    <mergeCell ref="P115:Q115"/>
    <mergeCell ref="P116:Q116"/>
    <mergeCell ref="P117:Q117"/>
    <mergeCell ref="P118:Q118"/>
    <mergeCell ref="P119:Q119"/>
    <mergeCell ref="P120:Q120"/>
    <mergeCell ref="P121:Q121"/>
    <mergeCell ref="P122:Q122"/>
    <mergeCell ref="P123:Q123"/>
    <mergeCell ref="P124:Q124"/>
    <mergeCell ref="P125:Q125"/>
    <mergeCell ref="P126:Q126"/>
    <mergeCell ref="P127:Q127"/>
    <mergeCell ref="P128:Q128"/>
    <mergeCell ref="P129:Q129"/>
    <mergeCell ref="P130:Q130"/>
    <mergeCell ref="P131:Q131"/>
    <mergeCell ref="P132:Q132"/>
    <mergeCell ref="P133:Q133"/>
    <mergeCell ref="P134:Q134"/>
    <mergeCell ref="P135:Q135"/>
    <mergeCell ref="P136:Q136"/>
    <mergeCell ref="P137:Q137"/>
    <mergeCell ref="P138:Q138"/>
    <mergeCell ref="P139:Q139"/>
    <mergeCell ref="P140:Q140"/>
    <mergeCell ref="P141:Q141"/>
    <mergeCell ref="P142:Q142"/>
    <mergeCell ref="P143:Q143"/>
    <mergeCell ref="P144:Q144"/>
    <mergeCell ref="P145:Q145"/>
    <mergeCell ref="P146:Q146"/>
    <mergeCell ref="P147:Q147"/>
    <mergeCell ref="P148:Q148"/>
    <mergeCell ref="P149:Q149"/>
    <mergeCell ref="P150:Q150"/>
    <mergeCell ref="P151:Q151"/>
    <mergeCell ref="P152:Q152"/>
    <mergeCell ref="P153:Q153"/>
    <mergeCell ref="P154:Q154"/>
    <mergeCell ref="P155:Q155"/>
    <mergeCell ref="P156:Q156"/>
    <mergeCell ref="P157:Q157"/>
    <mergeCell ref="P158:Q158"/>
    <mergeCell ref="P159:Q159"/>
    <mergeCell ref="P160:Q160"/>
    <mergeCell ref="P161:Q161"/>
    <mergeCell ref="P162:Q162"/>
    <mergeCell ref="P163:Q163"/>
    <mergeCell ref="P164:Q164"/>
    <mergeCell ref="P165:Q165"/>
    <mergeCell ref="P166:Q166"/>
    <mergeCell ref="P167:Q167"/>
    <mergeCell ref="P168:Q168"/>
    <mergeCell ref="P169:Q169"/>
    <mergeCell ref="P170:Q170"/>
    <mergeCell ref="P171:Q171"/>
    <mergeCell ref="P172:Q172"/>
    <mergeCell ref="P173:Q173"/>
    <mergeCell ref="P174:Q174"/>
    <mergeCell ref="P175:Q175"/>
    <mergeCell ref="P176:Q176"/>
    <mergeCell ref="P177:Q177"/>
    <mergeCell ref="P178:Q178"/>
    <mergeCell ref="P179:Q179"/>
    <mergeCell ref="P180:Q180"/>
    <mergeCell ref="P181:Q181"/>
    <mergeCell ref="P182:Q182"/>
    <mergeCell ref="P183:Q183"/>
    <mergeCell ref="P184:Q184"/>
    <mergeCell ref="P185:Q185"/>
    <mergeCell ref="P186:Q186"/>
    <mergeCell ref="P187:Q187"/>
    <mergeCell ref="P188:Q188"/>
    <mergeCell ref="P189:Q189"/>
    <mergeCell ref="P190:Q190"/>
    <mergeCell ref="P191:Q191"/>
    <mergeCell ref="P192:Q192"/>
    <mergeCell ref="P193:Q193"/>
    <mergeCell ref="P194:Q194"/>
    <mergeCell ref="P195:Q195"/>
    <mergeCell ref="P196:Q196"/>
    <mergeCell ref="P197:Q197"/>
    <mergeCell ref="P198:Q198"/>
    <mergeCell ref="P199:Q199"/>
    <mergeCell ref="P200:Q200"/>
    <mergeCell ref="P201:Q201"/>
    <mergeCell ref="P202:Q202"/>
    <mergeCell ref="P203:Q203"/>
    <mergeCell ref="P204:Q204"/>
    <mergeCell ref="P205:Q205"/>
    <mergeCell ref="P206:Q206"/>
    <mergeCell ref="P207:Q207"/>
    <mergeCell ref="P208:Q208"/>
    <mergeCell ref="P209:Q209"/>
    <mergeCell ref="P210:Q210"/>
    <mergeCell ref="P211:Q211"/>
    <mergeCell ref="P212:Q212"/>
    <mergeCell ref="P213:Q213"/>
    <mergeCell ref="P214:Q214"/>
    <mergeCell ref="P215:Q215"/>
    <mergeCell ref="P216:Q216"/>
    <mergeCell ref="P217:Q217"/>
    <mergeCell ref="P218:Q218"/>
    <mergeCell ref="P219:Q219"/>
    <mergeCell ref="P220:Q220"/>
    <mergeCell ref="P221:Q221"/>
    <mergeCell ref="P222:Q222"/>
    <mergeCell ref="P223:Q223"/>
    <mergeCell ref="P224:Q224"/>
    <mergeCell ref="P225:Q225"/>
    <mergeCell ref="P226:Q226"/>
    <mergeCell ref="P227:Q227"/>
    <mergeCell ref="P228:Q228"/>
    <mergeCell ref="P229:Q229"/>
    <mergeCell ref="P230:Q230"/>
    <mergeCell ref="P231:Q231"/>
    <mergeCell ref="P232:Q232"/>
    <mergeCell ref="P233:Q233"/>
    <mergeCell ref="P234:Q234"/>
    <mergeCell ref="P235:Q235"/>
    <mergeCell ref="P236:Q236"/>
    <mergeCell ref="P247:Q247"/>
    <mergeCell ref="P248:Q248"/>
    <mergeCell ref="P249:Q249"/>
    <mergeCell ref="P250:Q250"/>
    <mergeCell ref="P251:Q251"/>
    <mergeCell ref="P246:Q246"/>
    <mergeCell ref="P237:Q237"/>
    <mergeCell ref="P238:Q238"/>
    <mergeCell ref="P239:Q239"/>
    <mergeCell ref="P240:Q240"/>
    <mergeCell ref="P241:Q241"/>
    <mergeCell ref="P242:Q242"/>
    <mergeCell ref="P243:Q243"/>
    <mergeCell ref="P244:Q244"/>
    <mergeCell ref="P245:Q245"/>
    <mergeCell ref="P252:Q252"/>
    <mergeCell ref="P253:Q253"/>
    <mergeCell ref="P254:Q254"/>
    <mergeCell ref="P255:Q255"/>
    <mergeCell ref="P256:Q256"/>
    <mergeCell ref="P257:Q257"/>
    <mergeCell ref="P258:Q258"/>
    <mergeCell ref="P259:Q259"/>
    <mergeCell ref="P260:Q260"/>
    <mergeCell ref="P261:Q261"/>
    <mergeCell ref="P262:Q262"/>
    <mergeCell ref="P263:Q263"/>
    <mergeCell ref="P264:Q264"/>
    <mergeCell ref="P265:Q265"/>
    <mergeCell ref="P266:Q266"/>
    <mergeCell ref="P267:Q267"/>
    <mergeCell ref="P268:Q268"/>
    <mergeCell ref="P269:Q269"/>
    <mergeCell ref="P270:Q270"/>
    <mergeCell ref="P271:Q271"/>
    <mergeCell ref="P272:Q272"/>
    <mergeCell ref="P273:Q273"/>
    <mergeCell ref="P274:Q274"/>
    <mergeCell ref="P275:Q275"/>
    <mergeCell ref="P276:Q276"/>
    <mergeCell ref="P277:Q277"/>
    <mergeCell ref="P278:Q278"/>
    <mergeCell ref="P279:Q279"/>
    <mergeCell ref="P280:Q280"/>
    <mergeCell ref="P281:Q281"/>
    <mergeCell ref="P282:Q282"/>
    <mergeCell ref="P283:Q283"/>
    <mergeCell ref="P284:Q284"/>
    <mergeCell ref="P285:Q285"/>
    <mergeCell ref="P286:Q286"/>
    <mergeCell ref="P287:Q287"/>
    <mergeCell ref="P288:Q288"/>
    <mergeCell ref="P289:Q289"/>
    <mergeCell ref="P290:Q290"/>
    <mergeCell ref="P291:Q291"/>
    <mergeCell ref="P292:Q292"/>
    <mergeCell ref="P293:Q293"/>
    <mergeCell ref="P294:Q294"/>
    <mergeCell ref="P295:Q295"/>
    <mergeCell ref="P296:Q296"/>
    <mergeCell ref="P297:Q297"/>
    <mergeCell ref="P298:Q298"/>
    <mergeCell ref="P299:Q299"/>
    <mergeCell ref="P300:Q300"/>
    <mergeCell ref="P301:Q301"/>
    <mergeCell ref="P302:Q302"/>
    <mergeCell ref="P303:Q303"/>
    <mergeCell ref="P304:Q304"/>
    <mergeCell ref="P305:Q305"/>
    <mergeCell ref="P306:Q306"/>
    <mergeCell ref="P307:Q307"/>
    <mergeCell ref="P308:Q308"/>
    <mergeCell ref="P309:Q309"/>
    <mergeCell ref="P310:Q310"/>
    <mergeCell ref="P311:Q311"/>
    <mergeCell ref="P312:Q312"/>
    <mergeCell ref="P313:Q313"/>
    <mergeCell ref="P314:Q314"/>
    <mergeCell ref="P315:Q315"/>
    <mergeCell ref="P316:Q316"/>
    <mergeCell ref="P317:Q317"/>
    <mergeCell ref="P318:Q318"/>
    <mergeCell ref="P319:Q319"/>
    <mergeCell ref="P320:Q320"/>
    <mergeCell ref="P321:Q321"/>
    <mergeCell ref="P322:Q322"/>
    <mergeCell ref="P323:Q323"/>
    <mergeCell ref="P324:Q324"/>
    <mergeCell ref="P325:Q325"/>
    <mergeCell ref="P326:Q326"/>
    <mergeCell ref="P327:Q327"/>
    <mergeCell ref="P328:Q328"/>
    <mergeCell ref="P329:Q329"/>
    <mergeCell ref="P330:Q330"/>
    <mergeCell ref="P331:Q331"/>
    <mergeCell ref="P332:Q332"/>
    <mergeCell ref="P333:Q333"/>
    <mergeCell ref="P334:Q334"/>
    <mergeCell ref="P335:Q335"/>
    <mergeCell ref="P336:Q336"/>
    <mergeCell ref="P337:Q337"/>
    <mergeCell ref="P338:Q338"/>
    <mergeCell ref="P339:Q339"/>
    <mergeCell ref="P340:Q340"/>
    <mergeCell ref="P341:Q341"/>
    <mergeCell ref="P342:Q342"/>
    <mergeCell ref="P343:Q343"/>
    <mergeCell ref="P344:Q344"/>
    <mergeCell ref="P345:Q345"/>
    <mergeCell ref="P356:Q356"/>
    <mergeCell ref="P357:Q357"/>
    <mergeCell ref="P358:Q358"/>
    <mergeCell ref="P359:Q359"/>
    <mergeCell ref="P360:Q360"/>
    <mergeCell ref="P355:Q355"/>
    <mergeCell ref="P361:Q361"/>
    <mergeCell ref="P362:Q362"/>
    <mergeCell ref="P363:Q363"/>
    <mergeCell ref="P346:Q346"/>
    <mergeCell ref="P347:Q347"/>
    <mergeCell ref="P348:Q348"/>
    <mergeCell ref="P349:Q349"/>
    <mergeCell ref="P350:Q350"/>
    <mergeCell ref="P351:Q351"/>
    <mergeCell ref="P352:Q352"/>
    <mergeCell ref="P353:Q353"/>
    <mergeCell ref="P354:Q354"/>
    <mergeCell ref="P374:Q374"/>
    <mergeCell ref="P375:Q375"/>
    <mergeCell ref="P376:Q376"/>
    <mergeCell ref="P377:Q377"/>
    <mergeCell ref="P378:Q378"/>
    <mergeCell ref="P379:Q379"/>
    <mergeCell ref="P380:Q380"/>
    <mergeCell ref="P381:Q381"/>
    <mergeCell ref="P364:Q364"/>
    <mergeCell ref="P365:Q365"/>
    <mergeCell ref="P366:Q366"/>
    <mergeCell ref="P367:Q367"/>
    <mergeCell ref="P368:Q368"/>
    <mergeCell ref="P369:Q369"/>
    <mergeCell ref="P370:Q370"/>
    <mergeCell ref="P371:Q371"/>
    <mergeCell ref="P372:Q372"/>
    <mergeCell ref="P373:Q373"/>
  </mergeCells>
  <pageMargins left="0.70866141732283472" right="0.70866141732283472" top="0.74803149606299213" bottom="0.74803149606299213" header="0.31496062992125984" footer="0.31496062992125984"/>
  <pageSetup paperSize="8" scale="85" orientation="portrait" r:id="rId1"/>
  <headerFooter>
    <oddHeader>&amp;L&amp;G&amp;R&amp;"Arial,Regular"&amp;10Registre annuel relatif à l'enregistrement de la fréquence de déversement des ouvrages de délestage
&amp;9(conformément à l'autorisation selon la loi modifiée du 19 décembre 2008 relative à l'eau)</oddHeader>
    <oddFooter>&amp;L&amp;"Arial,Normal"Signature :&amp;C&amp;"Arial,Normal"&amp;P/&amp;N</oddFooter>
  </headerFooter>
  <rowBreaks count="3" manualBreakCount="3">
    <brk id="107" max="16383" man="1"/>
    <brk id="198" max="16383" man="1"/>
    <brk id="290" max="16383" man="1"/>
  </rowBreaks>
  <ignoredErrors>
    <ignoredError sqref="F383:P383 P17:Q382" unlockedFormula="1"/>
  </ignoredErrors>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zoomScaleNormal="100" workbookViewId="0">
      <selection activeCell="E7" sqref="E7"/>
    </sheetView>
  </sheetViews>
  <sheetFormatPr defaultRowHeight="12" x14ac:dyDescent="0.2"/>
  <cols>
    <col min="1" max="1" width="2.7109375" style="26" customWidth="1"/>
    <col min="2" max="2" width="12.85546875" style="26" customWidth="1"/>
    <col min="3" max="4" width="10.7109375" style="26" customWidth="1"/>
    <col min="5" max="5" width="20.85546875" style="26" bestFit="1" customWidth="1"/>
    <col min="6" max="6" width="15" style="31" bestFit="1" customWidth="1"/>
    <col min="7" max="7" width="21.85546875" style="26" customWidth="1"/>
    <col min="8" max="8" width="15" style="26" bestFit="1" customWidth="1"/>
    <col min="9" max="9" width="20.85546875" style="26" bestFit="1" customWidth="1"/>
    <col min="10" max="10" width="12" style="26" customWidth="1"/>
    <col min="11" max="11" width="3.7109375" style="26" customWidth="1"/>
    <col min="12" max="12" width="13.7109375" style="26" customWidth="1"/>
    <col min="13" max="13" width="2.5703125" style="26" customWidth="1"/>
    <col min="14" max="16384" width="9.140625" style="26"/>
  </cols>
  <sheetData>
    <row r="1" spans="1:13" x14ac:dyDescent="0.2">
      <c r="A1" s="18"/>
      <c r="B1" s="18"/>
      <c r="C1" s="18"/>
      <c r="D1" s="18"/>
      <c r="E1" s="18"/>
      <c r="F1" s="6"/>
      <c r="G1" s="18"/>
      <c r="H1" s="18"/>
      <c r="I1" s="6"/>
      <c r="J1" s="6"/>
      <c r="K1" s="7"/>
      <c r="L1" s="7"/>
      <c r="M1" s="7"/>
    </row>
    <row r="2" spans="1:13" s="27" customFormat="1" ht="15" customHeight="1" x14ac:dyDescent="0.25">
      <c r="A2" s="1"/>
      <c r="B2" s="304" t="s">
        <v>63</v>
      </c>
      <c r="C2" s="304"/>
      <c r="D2" s="304"/>
      <c r="E2" s="304"/>
      <c r="F2" s="304"/>
      <c r="G2" s="304"/>
      <c r="H2" s="304"/>
      <c r="I2" s="304"/>
      <c r="J2" s="304"/>
      <c r="K2" s="304"/>
      <c r="L2" s="304"/>
      <c r="M2" s="304"/>
    </row>
    <row r="3" spans="1:13" s="27" customFormat="1" ht="12.75" x14ac:dyDescent="0.25">
      <c r="A3" s="1"/>
      <c r="B3" s="15"/>
      <c r="C3" s="9"/>
      <c r="D3" s="9"/>
      <c r="E3" s="9"/>
      <c r="F3" s="9"/>
      <c r="G3" s="9"/>
      <c r="H3" s="9"/>
      <c r="I3" s="1"/>
      <c r="J3" s="1"/>
      <c r="K3" s="3"/>
      <c r="L3" s="1"/>
      <c r="M3" s="1"/>
    </row>
    <row r="4" spans="1:13" ht="15" customHeight="1" x14ac:dyDescent="0.2">
      <c r="A4" s="18"/>
      <c r="B4" s="227" t="s">
        <v>6</v>
      </c>
      <c r="C4" s="246"/>
      <c r="D4" s="228"/>
      <c r="E4" s="68" t="str">
        <f>IF('Volet 2 Détails'!F4=0,"",'Volet 2 Détails'!F4)</f>
        <v/>
      </c>
      <c r="F4" s="37"/>
      <c r="G4" s="297" t="s">
        <v>30</v>
      </c>
      <c r="H4" s="297"/>
      <c r="I4" s="297"/>
      <c r="J4" s="337" t="str">
        <f>IF('Volet 2 Détails'!O4=0,"",'Volet 2 Détails'!O4)</f>
        <v/>
      </c>
      <c r="K4" s="337"/>
      <c r="L4" s="337"/>
      <c r="M4" s="7"/>
    </row>
    <row r="5" spans="1:13" ht="15" customHeight="1" x14ac:dyDescent="0.2">
      <c r="A5" s="18"/>
      <c r="B5" s="227" t="s">
        <v>0</v>
      </c>
      <c r="C5" s="246"/>
      <c r="D5" s="228"/>
      <c r="E5" s="68" t="str">
        <f>IF('Volet 2 Détails'!F5=0,"",'Volet 2 Détails'!F5)</f>
        <v/>
      </c>
      <c r="F5" s="17"/>
      <c r="G5" s="227" t="s">
        <v>3</v>
      </c>
      <c r="H5" s="227"/>
      <c r="I5" s="228"/>
      <c r="J5" s="119" t="str">
        <f>IF('Volet 2 Détails'!O5=0,"",'Volet 2 Détails'!O5)</f>
        <v/>
      </c>
      <c r="K5" s="120"/>
      <c r="L5" s="119" t="str">
        <f>IF('Volet 2 Détails'!Q5=0,"",'Volet 2 Détails'!Q5)</f>
        <v/>
      </c>
      <c r="M5" s="7"/>
    </row>
    <row r="6" spans="1:13" ht="15" customHeight="1" x14ac:dyDescent="0.2">
      <c r="A6" s="18"/>
      <c r="B6" s="227" t="s">
        <v>27</v>
      </c>
      <c r="C6" s="246"/>
      <c r="D6" s="228"/>
      <c r="E6" s="68" t="str">
        <f>IF('Volet 2 Détails'!F6=0,"",'Volet 2 Détails'!F6)</f>
        <v/>
      </c>
      <c r="F6" s="17"/>
      <c r="G6" s="227" t="s">
        <v>4</v>
      </c>
      <c r="H6" s="227"/>
      <c r="I6" s="228"/>
      <c r="J6" s="119" t="str">
        <f>IF('Volet 2 Détails'!O6=0,"",'Volet 2 Détails'!O6)</f>
        <v/>
      </c>
      <c r="K6" s="120"/>
      <c r="L6" s="119" t="str">
        <f>IF('Volet 2 Détails'!Q6=0,"",'Volet 2 Détails'!Q6)</f>
        <v/>
      </c>
      <c r="M6" s="7"/>
    </row>
    <row r="7" spans="1:13" ht="15" customHeight="1" x14ac:dyDescent="0.2">
      <c r="A7" s="18"/>
      <c r="B7" s="227" t="s">
        <v>2</v>
      </c>
      <c r="C7" s="246"/>
      <c r="D7" s="228"/>
      <c r="E7" s="206" t="str">
        <f>IF('Volet 2 Détails'!F7=0,"",'Volet 2 Détails'!F7)</f>
        <v/>
      </c>
      <c r="F7" s="17"/>
      <c r="G7" s="227" t="s">
        <v>69</v>
      </c>
      <c r="H7" s="227"/>
      <c r="I7" s="4"/>
      <c r="J7" s="118" t="str">
        <f>IF('Volet 2 Détails'!O7=0,"",'Volet 2 Détails'!O7)</f>
        <v/>
      </c>
      <c r="K7" s="4" t="s">
        <v>36</v>
      </c>
      <c r="L7" s="6"/>
      <c r="M7" s="7"/>
    </row>
    <row r="8" spans="1:13" ht="15" customHeight="1" x14ac:dyDescent="0.2">
      <c r="A8" s="18"/>
      <c r="B8" s="227" t="s">
        <v>1</v>
      </c>
      <c r="C8" s="246"/>
      <c r="D8" s="228"/>
      <c r="E8" s="68" t="str">
        <f>IF('Volet 2 Détails'!F8=0,"",'Volet 2 Détails'!F8)</f>
        <v/>
      </c>
      <c r="F8" s="17"/>
      <c r="G8" s="336" t="s">
        <v>85</v>
      </c>
      <c r="H8" s="336"/>
      <c r="I8" s="4"/>
      <c r="J8" s="118" t="str">
        <f>IF('Volet 2 Détails'!O8=0,"",'Volet 2 Détails'!O8)</f>
        <v/>
      </c>
      <c r="K8" s="4" t="s">
        <v>71</v>
      </c>
      <c r="L8" s="6"/>
      <c r="M8" s="7"/>
    </row>
    <row r="9" spans="1:13" ht="15" customHeight="1" x14ac:dyDescent="0.2">
      <c r="A9" s="18"/>
      <c r="B9" s="227" t="s">
        <v>5</v>
      </c>
      <c r="C9" s="246"/>
      <c r="D9" s="228"/>
      <c r="E9" s="68" t="str">
        <f>IF('Volet 2 Détails'!F9=0,"",'Volet 2 Détails'!F9)</f>
        <v/>
      </c>
      <c r="F9" s="17"/>
      <c r="G9" s="227" t="s">
        <v>70</v>
      </c>
      <c r="H9" s="227"/>
      <c r="I9" s="4"/>
      <c r="J9" s="118" t="str">
        <f>IF('Volet 2 Détails'!O9=0,"",'Volet 2 Détails'!O9)</f>
        <v/>
      </c>
      <c r="K9" s="4" t="s">
        <v>72</v>
      </c>
      <c r="L9" s="6"/>
      <c r="M9" s="7"/>
    </row>
    <row r="10" spans="1:13" ht="15" customHeight="1" x14ac:dyDescent="0.2">
      <c r="A10" s="37"/>
      <c r="B10" s="227" t="s">
        <v>76</v>
      </c>
      <c r="C10" s="228"/>
      <c r="D10" s="228"/>
      <c r="E10" s="206" t="str">
        <f>IF('Volet 2 Détails'!F10=0,"",'Volet 2 Détails'!F10)</f>
        <v/>
      </c>
      <c r="F10" s="37"/>
      <c r="G10" s="227" t="s">
        <v>78</v>
      </c>
      <c r="H10" s="227"/>
      <c r="I10" s="4"/>
      <c r="J10" s="118" t="str">
        <f>IF('Volet 2 Détails'!O10=0,"",'Volet 2 Détails'!O10)</f>
        <v/>
      </c>
      <c r="K10" s="4" t="s">
        <v>67</v>
      </c>
      <c r="L10" s="121"/>
      <c r="M10" s="7"/>
    </row>
    <row r="11" spans="1:13" ht="15" customHeight="1" x14ac:dyDescent="0.2">
      <c r="A11" s="136"/>
      <c r="B11" s="129"/>
      <c r="C11" s="134"/>
      <c r="D11" s="130"/>
      <c r="E11" s="4"/>
      <c r="F11" s="136"/>
      <c r="G11" s="129" t="s">
        <v>82</v>
      </c>
      <c r="H11" s="129"/>
      <c r="I11" s="4"/>
      <c r="J11" s="322" t="str">
        <f>IF('Volet 2 Détails'!O11=0,"",'Volet 2 Détails'!O11)</f>
        <v/>
      </c>
      <c r="K11" s="323"/>
      <c r="L11" s="323"/>
      <c r="M11" s="7"/>
    </row>
    <row r="12" spans="1:13" ht="15" customHeight="1" x14ac:dyDescent="0.2">
      <c r="A12" s="37"/>
      <c r="B12" s="38"/>
      <c r="C12" s="17"/>
      <c r="D12" s="17"/>
      <c r="E12" s="4"/>
      <c r="F12" s="37"/>
      <c r="G12" s="227" t="s">
        <v>28</v>
      </c>
      <c r="H12" s="228"/>
      <c r="I12" s="228"/>
      <c r="J12" s="311" t="str">
        <f>IF('Volet 2 Détails'!O12=0,"",'Volet 2 Détails'!O12)</f>
        <v/>
      </c>
      <c r="K12" s="321"/>
      <c r="L12" s="321"/>
      <c r="M12" s="7"/>
    </row>
    <row r="13" spans="1:13" ht="15" customHeight="1" thickBot="1" x14ac:dyDescent="0.25">
      <c r="A13" s="18"/>
      <c r="B13" s="16"/>
      <c r="C13" s="18"/>
      <c r="D13" s="5"/>
      <c r="E13" s="5"/>
      <c r="F13" s="18"/>
      <c r="G13" s="18"/>
      <c r="H13" s="16"/>
      <c r="I13" s="8"/>
      <c r="J13" s="8"/>
      <c r="K13" s="22"/>
      <c r="L13" s="7"/>
      <c r="M13" s="7"/>
    </row>
    <row r="14" spans="1:13" ht="24" customHeight="1" x14ac:dyDescent="0.2">
      <c r="A14" s="18"/>
      <c r="B14" s="338"/>
      <c r="C14" s="343" t="s">
        <v>75</v>
      </c>
      <c r="D14" s="344"/>
      <c r="E14" s="343" t="s">
        <v>99</v>
      </c>
      <c r="F14" s="344"/>
      <c r="G14" s="334" t="s">
        <v>97</v>
      </c>
      <c r="H14" s="335"/>
      <c r="I14" s="345" t="s">
        <v>98</v>
      </c>
      <c r="J14" s="346"/>
      <c r="K14" s="347"/>
      <c r="L14" s="348"/>
      <c r="M14" s="7"/>
    </row>
    <row r="15" spans="1:13" ht="24" customHeight="1" x14ac:dyDescent="0.2">
      <c r="A15" s="18"/>
      <c r="B15" s="339"/>
      <c r="C15" s="353" t="s">
        <v>21</v>
      </c>
      <c r="D15" s="355" t="s">
        <v>22</v>
      </c>
      <c r="E15" s="353" t="s">
        <v>25</v>
      </c>
      <c r="F15" s="357" t="s">
        <v>29</v>
      </c>
      <c r="G15" s="39" t="s">
        <v>25</v>
      </c>
      <c r="H15" s="10" t="s">
        <v>29</v>
      </c>
      <c r="I15" s="349" t="s">
        <v>25</v>
      </c>
      <c r="J15" s="324" t="s">
        <v>29</v>
      </c>
      <c r="K15" s="325"/>
      <c r="L15" s="351" t="s">
        <v>35</v>
      </c>
      <c r="M15" s="7"/>
    </row>
    <row r="16" spans="1:13" ht="15.75" customHeight="1" thickBot="1" x14ac:dyDescent="0.25">
      <c r="A16" s="18"/>
      <c r="B16" s="340"/>
      <c r="C16" s="354"/>
      <c r="D16" s="356"/>
      <c r="E16" s="354"/>
      <c r="F16" s="356"/>
      <c r="G16" s="341" t="s">
        <v>26</v>
      </c>
      <c r="H16" s="342"/>
      <c r="I16" s="350"/>
      <c r="J16" s="326"/>
      <c r="K16" s="327"/>
      <c r="L16" s="352"/>
      <c r="M16" s="7"/>
    </row>
    <row r="17" spans="1:13" ht="15" customHeight="1" x14ac:dyDescent="0.2">
      <c r="A17" s="18"/>
      <c r="B17" s="34" t="s">
        <v>8</v>
      </c>
      <c r="C17" s="44" t="s">
        <v>23</v>
      </c>
      <c r="D17" s="43" t="s">
        <v>24</v>
      </c>
      <c r="E17" s="112" t="s">
        <v>23</v>
      </c>
      <c r="F17" s="43" t="s">
        <v>23</v>
      </c>
      <c r="G17" s="41" t="s">
        <v>24</v>
      </c>
      <c r="H17" s="43" t="s">
        <v>24</v>
      </c>
      <c r="I17" s="103" t="s">
        <v>36</v>
      </c>
      <c r="J17" s="319" t="s">
        <v>36</v>
      </c>
      <c r="K17" s="320"/>
      <c r="L17" s="104" t="s">
        <v>36</v>
      </c>
      <c r="M17" s="7"/>
    </row>
    <row r="18" spans="1:13" ht="15" customHeight="1" x14ac:dyDescent="0.2">
      <c r="A18" s="18"/>
      <c r="B18" s="11" t="s">
        <v>9</v>
      </c>
      <c r="C18" s="149">
        <f>SUM('Volet 2 Détails'!F17:F47)</f>
        <v>0</v>
      </c>
      <c r="D18" s="35">
        <f>SUM(COUNTIF('Volet 2 Détails'!F17:F47,"&gt;0"))</f>
        <v>0</v>
      </c>
      <c r="E18" s="151">
        <f>SUM('Volet 2 Détails'!J17:J47)</f>
        <v>0</v>
      </c>
      <c r="F18" s="152">
        <f>SUM('Volet 2 Détails'!N17:N47)</f>
        <v>0</v>
      </c>
      <c r="G18" s="42">
        <f>SUM(COUNTIF('Volet 2 Détails'!J17:J47,"&gt;0"))</f>
        <v>0</v>
      </c>
      <c r="H18" s="35">
        <f>SUM(COUNTIF('Volet 2 Détails'!N17:N47,"&gt;0"))</f>
        <v>0</v>
      </c>
      <c r="I18" s="105">
        <f>SUM('Volet 2 Détails'!K17:K47)</f>
        <v>0</v>
      </c>
      <c r="J18" s="315">
        <f>SUM('Volet 2 Détails'!O17:O47)</f>
        <v>0</v>
      </c>
      <c r="K18" s="316"/>
      <c r="L18" s="106">
        <f t="shared" ref="L18:L30" si="0">SUM(I18:J18)</f>
        <v>0</v>
      </c>
      <c r="M18" s="7"/>
    </row>
    <row r="19" spans="1:13" ht="15" customHeight="1" x14ac:dyDescent="0.2">
      <c r="A19" s="18"/>
      <c r="B19" s="11" t="s">
        <v>10</v>
      </c>
      <c r="C19" s="149">
        <f>SUM('Volet 2 Détails'!F48:F76)</f>
        <v>0</v>
      </c>
      <c r="D19" s="35">
        <f>SUM(COUNTIF('Volet 2 Détails'!F48:F76,"&gt;0"))</f>
        <v>0</v>
      </c>
      <c r="E19" s="151">
        <f>SUM('Volet 2 Détails'!J48:J76)</f>
        <v>0</v>
      </c>
      <c r="F19" s="152">
        <f>SUM('Volet 2 Détails'!N48:N76)</f>
        <v>0</v>
      </c>
      <c r="G19" s="101">
        <f>SUM(COUNTIF('Volet 2 Détails'!J48:J76,"&gt;0"))</f>
        <v>0</v>
      </c>
      <c r="H19" s="35">
        <f>SUM(COUNTIF('Volet 2 Détails'!N48:N76,"&gt;0"))</f>
        <v>0</v>
      </c>
      <c r="I19" s="105">
        <f>SUM('Volet 2 Détails'!K48:K76)</f>
        <v>0</v>
      </c>
      <c r="J19" s="315">
        <f>SUM('Volet 2 Détails'!O48:O76)</f>
        <v>0</v>
      </c>
      <c r="K19" s="316"/>
      <c r="L19" s="106">
        <f t="shared" si="0"/>
        <v>0</v>
      </c>
      <c r="M19" s="7"/>
    </row>
    <row r="20" spans="1:13" ht="15" customHeight="1" x14ac:dyDescent="0.2">
      <c r="A20" s="18"/>
      <c r="B20" s="11" t="s">
        <v>11</v>
      </c>
      <c r="C20" s="149">
        <f>SUM('Volet 2 Détails'!F77:F107)</f>
        <v>0</v>
      </c>
      <c r="D20" s="35">
        <f>SUM(COUNTIF('Volet 2 Détails'!F77:F107,"&gt;0"))</f>
        <v>0</v>
      </c>
      <c r="E20" s="151">
        <f>SUM('Volet 2 Détails'!J77:J107)</f>
        <v>0</v>
      </c>
      <c r="F20" s="152">
        <f>SUM('Volet 2 Détails'!N77:N107)</f>
        <v>0</v>
      </c>
      <c r="G20" s="101">
        <f>SUM(COUNTIF('Volet 2 Détails'!J77:J107,"&gt;0"))</f>
        <v>0</v>
      </c>
      <c r="H20" s="35">
        <f>SUM(COUNTIF('Volet 2 Détails'!N77:N107,"&gt;0"))</f>
        <v>0</v>
      </c>
      <c r="I20" s="105">
        <f>SUM('Volet 2 Détails'!K77:K107)</f>
        <v>0</v>
      </c>
      <c r="J20" s="315">
        <f>SUM('Volet 2 Détails'!O77:O107)</f>
        <v>0</v>
      </c>
      <c r="K20" s="316"/>
      <c r="L20" s="106">
        <f t="shared" si="0"/>
        <v>0</v>
      </c>
      <c r="M20" s="7"/>
    </row>
    <row r="21" spans="1:13" ht="15" customHeight="1" x14ac:dyDescent="0.2">
      <c r="A21" s="18"/>
      <c r="B21" s="11" t="s">
        <v>12</v>
      </c>
      <c r="C21" s="149">
        <f>SUM('Volet 2 Détails'!F108:F137)</f>
        <v>0</v>
      </c>
      <c r="D21" s="35">
        <f>SUM(COUNTIF('Volet 2 Détails'!F108:F$137,"&gt;0"))</f>
        <v>0</v>
      </c>
      <c r="E21" s="151">
        <f>SUM('Volet 2 Détails'!J108:J137)</f>
        <v>0</v>
      </c>
      <c r="F21" s="152">
        <f>SUM('Volet 2 Détails'!N108:N137)</f>
        <v>0</v>
      </c>
      <c r="G21" s="101">
        <f>SUM(COUNTIF('Volet 2 Détails'!J108:J137,"&gt;0"))</f>
        <v>0</v>
      </c>
      <c r="H21" s="35">
        <f>SUM(COUNTIF('Volet 2 Détails'!N108:N137,"&gt;0"))</f>
        <v>0</v>
      </c>
      <c r="I21" s="105">
        <f>SUM('Volet 2 Détails'!K108:K137)</f>
        <v>0</v>
      </c>
      <c r="J21" s="315">
        <f>SUM('Volet 2 Détails'!O108:O137)</f>
        <v>0</v>
      </c>
      <c r="K21" s="316"/>
      <c r="L21" s="106">
        <f t="shared" si="0"/>
        <v>0</v>
      </c>
      <c r="M21" s="7"/>
    </row>
    <row r="22" spans="1:13" ht="15" customHeight="1" x14ac:dyDescent="0.2">
      <c r="A22" s="18"/>
      <c r="B22" s="11" t="s">
        <v>13</v>
      </c>
      <c r="C22" s="149">
        <f>SUM('Volet 2 Détails'!F138:F168)</f>
        <v>0</v>
      </c>
      <c r="D22" s="35">
        <f>SUM(COUNTIF('Volet 2 Détails'!F138:F168,"&gt;0"))</f>
        <v>0</v>
      </c>
      <c r="E22" s="151">
        <f>SUM('Volet 2 Détails'!J138:J168)</f>
        <v>0</v>
      </c>
      <c r="F22" s="153">
        <f>SUM('Volet 2 Détails'!N138:N168)</f>
        <v>0</v>
      </c>
      <c r="G22" s="101">
        <f>SUM(COUNTIF('Volet 2 Détails'!J138:J168,"&gt;0"))</f>
        <v>0</v>
      </c>
      <c r="H22" s="35">
        <f>SUM(COUNTIF('Volet 2 Détails'!N138:N168,"&gt;0"))</f>
        <v>0</v>
      </c>
      <c r="I22" s="109">
        <f>SUM('Volet 2 Détails'!K138:K168)</f>
        <v>0</v>
      </c>
      <c r="J22" s="317">
        <f>SUM('Volet 2 Détails'!O138:O168)</f>
        <v>0</v>
      </c>
      <c r="K22" s="318"/>
      <c r="L22" s="106">
        <f t="shared" si="0"/>
        <v>0</v>
      </c>
      <c r="M22" s="7"/>
    </row>
    <row r="23" spans="1:13" ht="15" customHeight="1" x14ac:dyDescent="0.2">
      <c r="A23" s="18"/>
      <c r="B23" s="11" t="s">
        <v>14</v>
      </c>
      <c r="C23" s="149">
        <f>SUM('Volet 2 Détails'!F169:F198)</f>
        <v>0</v>
      </c>
      <c r="D23" s="35">
        <f>SUM(COUNTIF('Volet 2 Détails'!F169:F198,"&gt;0"))</f>
        <v>0</v>
      </c>
      <c r="E23" s="151">
        <f>SUM('Volet 2 Détails'!J169:J198)</f>
        <v>0</v>
      </c>
      <c r="F23" s="153">
        <f>SUM('Volet 2 Détails'!N169:N198)</f>
        <v>0</v>
      </c>
      <c r="G23" s="101">
        <f>SUM(COUNTIF('Volet 2 Détails'!J169:J198,"&gt;0"))</f>
        <v>0</v>
      </c>
      <c r="H23" s="35">
        <f>SUM(COUNTIF('Volet 2 Détails'!N169:N198,"&gt;0"))</f>
        <v>0</v>
      </c>
      <c r="I23" s="109">
        <f>SUM('Volet 2 Détails'!K169:K198)</f>
        <v>0</v>
      </c>
      <c r="J23" s="317">
        <f>SUM('Volet 2 Détails'!O169:O198)</f>
        <v>0</v>
      </c>
      <c r="K23" s="318"/>
      <c r="L23" s="106">
        <f t="shared" si="0"/>
        <v>0</v>
      </c>
      <c r="M23" s="7"/>
    </row>
    <row r="24" spans="1:13" ht="15" customHeight="1" x14ac:dyDescent="0.2">
      <c r="A24" s="18"/>
      <c r="B24" s="11" t="s">
        <v>15</v>
      </c>
      <c r="C24" s="149">
        <f>SUM('Volet 2 Détails'!F199:F229)</f>
        <v>0</v>
      </c>
      <c r="D24" s="35">
        <f>SUM(COUNTIF('Volet 2 Détails'!F199:F229,"&gt;0"))</f>
        <v>0</v>
      </c>
      <c r="E24" s="151">
        <f>SUM('Volet 2 Détails'!J199:J229)</f>
        <v>0</v>
      </c>
      <c r="F24" s="153">
        <f>SUM('Volet 2 Détails'!N199:N229)</f>
        <v>0</v>
      </c>
      <c r="G24" s="101">
        <f>SUM(COUNTIF('Volet 2 Détails'!J199:J229,"&gt;0"))</f>
        <v>0</v>
      </c>
      <c r="H24" s="35">
        <f>SUM(COUNTIF('Volet 2 Détails'!N199:N229,"&gt;0"))</f>
        <v>0</v>
      </c>
      <c r="I24" s="109">
        <f>SUM('Volet 2 Détails'!K199:K229)</f>
        <v>0</v>
      </c>
      <c r="J24" s="317">
        <f>SUM('Volet 2 Détails'!O199:O229)</f>
        <v>0</v>
      </c>
      <c r="K24" s="318"/>
      <c r="L24" s="106">
        <f t="shared" si="0"/>
        <v>0</v>
      </c>
      <c r="M24" s="7"/>
    </row>
    <row r="25" spans="1:13" ht="15" customHeight="1" x14ac:dyDescent="0.2">
      <c r="A25" s="18"/>
      <c r="B25" s="11" t="s">
        <v>16</v>
      </c>
      <c r="C25" s="149">
        <f>SUM('Volet 2 Détails'!F230:F260)</f>
        <v>0</v>
      </c>
      <c r="D25" s="35">
        <f>SUM(COUNTIF('Volet 2 Détails'!F230:F260,"&gt;0"))</f>
        <v>0</v>
      </c>
      <c r="E25" s="151">
        <f>SUM('Volet 2 Détails'!J230:J260)</f>
        <v>0</v>
      </c>
      <c r="F25" s="152">
        <f>SUM('Volet 2 Détails'!N230:N260)</f>
        <v>0</v>
      </c>
      <c r="G25" s="101">
        <f>SUM(COUNTIF('Volet 2 Détails'!J230:J260,"&gt;0"))</f>
        <v>0</v>
      </c>
      <c r="H25" s="35">
        <f>SUM(COUNTIF('Volet 2 Détails'!N230:N260,"&gt;0"))</f>
        <v>0</v>
      </c>
      <c r="I25" s="105">
        <f>SUM('Volet 2 Détails'!K230:K260)</f>
        <v>0</v>
      </c>
      <c r="J25" s="315">
        <f>SUM('Volet 2 Détails'!O230:O260)</f>
        <v>0</v>
      </c>
      <c r="K25" s="316"/>
      <c r="L25" s="106">
        <f t="shared" si="0"/>
        <v>0</v>
      </c>
      <c r="M25" s="7"/>
    </row>
    <row r="26" spans="1:13" ht="15" customHeight="1" x14ac:dyDescent="0.2">
      <c r="A26" s="18"/>
      <c r="B26" s="11" t="s">
        <v>17</v>
      </c>
      <c r="C26" s="149">
        <f>SUM('Volet 2 Détails'!F261:F290)</f>
        <v>0</v>
      </c>
      <c r="D26" s="35">
        <f>SUM(COUNTIF('Volet 2 Détails'!F261:F290,"&gt;0"))</f>
        <v>0</v>
      </c>
      <c r="E26" s="151">
        <f>SUM('Volet 2 Détails'!J261:J290)</f>
        <v>0</v>
      </c>
      <c r="F26" s="152">
        <f>SUM('Volet 2 Détails'!N261:N290)</f>
        <v>0</v>
      </c>
      <c r="G26" s="101">
        <f>SUM(COUNTIF('Volet 2 Détails'!J261:J290,"&gt;0"))</f>
        <v>0</v>
      </c>
      <c r="H26" s="35">
        <f>SUM(COUNTIF('Volet 2 Détails'!N261:N290,"&gt;0"))</f>
        <v>0</v>
      </c>
      <c r="I26" s="105">
        <f>SUM('Volet 2 Détails'!K261:K290)</f>
        <v>0</v>
      </c>
      <c r="J26" s="315">
        <f>SUM('Volet 2 Détails'!O261:O290)</f>
        <v>0</v>
      </c>
      <c r="K26" s="316"/>
      <c r="L26" s="106">
        <f t="shared" si="0"/>
        <v>0</v>
      </c>
      <c r="M26" s="7"/>
    </row>
    <row r="27" spans="1:13" ht="15" customHeight="1" x14ac:dyDescent="0.2">
      <c r="A27" s="18"/>
      <c r="B27" s="11" t="s">
        <v>18</v>
      </c>
      <c r="C27" s="149">
        <f>SUM('Volet 2 Détails'!F291:F321)</f>
        <v>0</v>
      </c>
      <c r="D27" s="35">
        <f>SUM(COUNTIF('Volet 2 Détails'!F291:F321,"&gt;0"))</f>
        <v>0</v>
      </c>
      <c r="E27" s="151">
        <f>SUM('Volet 2 Détails'!J291:J321)</f>
        <v>0</v>
      </c>
      <c r="F27" s="152">
        <f>SUM('Volet 2 Détails'!N291:N321)</f>
        <v>0</v>
      </c>
      <c r="G27" s="101">
        <f>SUM(COUNTIF('Volet 2 Détails'!J291:J321,"&gt;0"))</f>
        <v>0</v>
      </c>
      <c r="H27" s="35">
        <f>SUM(COUNTIF('Volet 2 Détails'!N291:N321,"&gt;0"))</f>
        <v>0</v>
      </c>
      <c r="I27" s="105">
        <f>SUM('Volet 2 Détails'!K291:K321)</f>
        <v>0</v>
      </c>
      <c r="J27" s="315">
        <f>SUM('Volet 2 Détails'!O291:O321)</f>
        <v>0</v>
      </c>
      <c r="K27" s="316"/>
      <c r="L27" s="106">
        <f t="shared" si="0"/>
        <v>0</v>
      </c>
      <c r="M27" s="7"/>
    </row>
    <row r="28" spans="1:13" ht="15" customHeight="1" x14ac:dyDescent="0.2">
      <c r="A28" s="18"/>
      <c r="B28" s="11" t="s">
        <v>19</v>
      </c>
      <c r="C28" s="149">
        <f>SUM('Volet 2 Détails'!F322:F351)</f>
        <v>0</v>
      </c>
      <c r="D28" s="35">
        <f>SUM(COUNTIF('Volet 2 Détails'!F322:F351,"&gt;0"))</f>
        <v>0</v>
      </c>
      <c r="E28" s="151">
        <f>SUM('Volet 2 Détails'!J322:J351)</f>
        <v>0</v>
      </c>
      <c r="F28" s="152">
        <f>SUM('Volet 2 Détails'!N322:N351)</f>
        <v>0</v>
      </c>
      <c r="G28" s="101">
        <f>SUM(COUNTIF('Volet 2 Détails'!J322:J351,"&gt;0"))</f>
        <v>0</v>
      </c>
      <c r="H28" s="35">
        <f>SUM(COUNTIF('Volet 2 Détails'!N322:N351,"&gt;0"))</f>
        <v>0</v>
      </c>
      <c r="I28" s="105">
        <f>SUM('Volet 2 Détails'!K322:K351)</f>
        <v>0</v>
      </c>
      <c r="J28" s="315">
        <f>SUM('Volet 2 Détails'!O322:O351)</f>
        <v>0</v>
      </c>
      <c r="K28" s="316"/>
      <c r="L28" s="106">
        <f t="shared" si="0"/>
        <v>0</v>
      </c>
      <c r="M28" s="7"/>
    </row>
    <row r="29" spans="1:13" ht="15" customHeight="1" thickBot="1" x14ac:dyDescent="0.25">
      <c r="A29" s="18"/>
      <c r="B29" s="12" t="s">
        <v>20</v>
      </c>
      <c r="C29" s="150">
        <f>SUM('Volet 2 Détails'!F352:F382)</f>
        <v>0</v>
      </c>
      <c r="D29" s="36">
        <f>SUM(COUNTIF('Volet 2 Détails'!F352:F382,"&gt;0"))</f>
        <v>0</v>
      </c>
      <c r="E29" s="154">
        <f>SUM('Volet 2 Détails'!J352:J382)</f>
        <v>0</v>
      </c>
      <c r="F29" s="155">
        <f>SUM('Volet 2 Détails'!N352:N382)</f>
        <v>0</v>
      </c>
      <c r="G29" s="102">
        <f>SUM(COUNTIF('Volet 2 Détails'!J352:J382,"&gt;0"))</f>
        <v>0</v>
      </c>
      <c r="H29" s="36">
        <f>SUM(COUNTIF('Volet 2 Détails'!N352:N382,"&gt;0"))</f>
        <v>0</v>
      </c>
      <c r="I29" s="110">
        <f>SUM('Volet 2 Détails'!K352:K382)</f>
        <v>0</v>
      </c>
      <c r="J29" s="330">
        <f>SUM('Volet 2 Détails'!O352:O382)</f>
        <v>0</v>
      </c>
      <c r="K29" s="331"/>
      <c r="L29" s="107">
        <f t="shared" si="0"/>
        <v>0</v>
      </c>
      <c r="M29" s="7"/>
    </row>
    <row r="30" spans="1:13" s="100" customFormat="1" ht="15" customHeight="1" thickBot="1" x14ac:dyDescent="0.25">
      <c r="A30" s="97"/>
      <c r="B30" s="96" t="s">
        <v>55</v>
      </c>
      <c r="C30" s="156">
        <f t="shared" ref="C30:I30" si="1">SUM(C18:C29)</f>
        <v>0</v>
      </c>
      <c r="D30" s="98">
        <f t="shared" si="1"/>
        <v>0</v>
      </c>
      <c r="E30" s="157">
        <f t="shared" si="1"/>
        <v>0</v>
      </c>
      <c r="F30" s="158">
        <f t="shared" si="1"/>
        <v>0</v>
      </c>
      <c r="G30" s="113">
        <f t="shared" si="1"/>
        <v>0</v>
      </c>
      <c r="H30" s="98">
        <f t="shared" si="1"/>
        <v>0</v>
      </c>
      <c r="I30" s="111">
        <f t="shared" si="1"/>
        <v>0</v>
      </c>
      <c r="J30" s="332">
        <f>SUM(J18:J29)</f>
        <v>0</v>
      </c>
      <c r="K30" s="333"/>
      <c r="L30" s="108">
        <f t="shared" si="0"/>
        <v>0</v>
      </c>
      <c r="M30" s="99"/>
    </row>
    <row r="31" spans="1:13" s="27" customFormat="1" ht="12" customHeight="1" x14ac:dyDescent="0.25">
      <c r="A31" s="1"/>
      <c r="B31" s="1"/>
      <c r="C31" s="1"/>
      <c r="D31" s="1"/>
      <c r="E31" s="1"/>
      <c r="F31" s="1"/>
      <c r="G31" s="2"/>
      <c r="H31" s="1"/>
      <c r="I31" s="1"/>
      <c r="J31" s="1"/>
      <c r="K31" s="1"/>
      <c r="L31" s="1"/>
      <c r="M31" s="1"/>
    </row>
    <row r="32" spans="1:13" s="27" customFormat="1" ht="12" customHeight="1" x14ac:dyDescent="0.25">
      <c r="A32" s="1"/>
      <c r="B32" s="328" t="s">
        <v>77</v>
      </c>
      <c r="C32" s="228"/>
      <c r="D32" s="329"/>
      <c r="E32" s="269"/>
      <c r="F32" s="269"/>
      <c r="G32" s="269"/>
      <c r="H32" s="269"/>
      <c r="I32" s="269"/>
      <c r="J32" s="269"/>
      <c r="K32" s="269"/>
      <c r="L32" s="269"/>
      <c r="M32" s="1"/>
    </row>
    <row r="33" spans="1:13" s="27" customFormat="1" ht="12" customHeight="1" x14ac:dyDescent="0.25">
      <c r="A33" s="1"/>
      <c r="B33" s="1"/>
      <c r="C33" s="1"/>
      <c r="D33" s="329"/>
      <c r="E33" s="269"/>
      <c r="F33" s="269"/>
      <c r="G33" s="269"/>
      <c r="H33" s="269"/>
      <c r="I33" s="269"/>
      <c r="J33" s="269"/>
      <c r="K33" s="269"/>
      <c r="L33" s="269"/>
      <c r="M33" s="1"/>
    </row>
    <row r="34" spans="1:13" s="27" customFormat="1" ht="12" customHeight="1" x14ac:dyDescent="0.25">
      <c r="A34" s="1"/>
      <c r="B34" s="1"/>
      <c r="C34" s="1"/>
      <c r="D34" s="1"/>
      <c r="E34" s="1"/>
      <c r="F34" s="1"/>
      <c r="G34" s="2"/>
      <c r="H34" s="1"/>
      <c r="I34" s="1"/>
      <c r="J34" s="1"/>
      <c r="K34" s="1"/>
      <c r="L34" s="1"/>
      <c r="M34" s="1"/>
    </row>
    <row r="35" spans="1:13" s="27" customFormat="1" ht="12" customHeight="1" x14ac:dyDescent="0.25">
      <c r="A35" s="1"/>
      <c r="B35" s="227" t="s">
        <v>32</v>
      </c>
      <c r="C35" s="228"/>
      <c r="D35" s="221"/>
      <c r="E35" s="221"/>
      <c r="F35" s="1"/>
      <c r="G35" s="38" t="s">
        <v>7</v>
      </c>
      <c r="H35" s="175"/>
      <c r="I35" s="18"/>
      <c r="J35" s="37"/>
      <c r="K35" s="18"/>
      <c r="L35" s="18"/>
      <c r="M35" s="1"/>
    </row>
    <row r="36" spans="1:13" x14ac:dyDescent="0.2">
      <c r="A36" s="7"/>
      <c r="B36" s="7"/>
      <c r="C36" s="7"/>
      <c r="D36" s="7"/>
      <c r="E36" s="7"/>
      <c r="F36" s="13"/>
      <c r="G36" s="7"/>
      <c r="H36" s="7"/>
      <c r="I36" s="7"/>
      <c r="J36" s="7"/>
      <c r="K36" s="7"/>
      <c r="L36" s="7"/>
      <c r="M36" s="7"/>
    </row>
    <row r="37" spans="1:13" x14ac:dyDescent="0.2">
      <c r="A37" s="7"/>
      <c r="B37" s="7"/>
      <c r="C37" s="7"/>
      <c r="D37" s="7"/>
      <c r="E37" s="7"/>
      <c r="F37" s="13"/>
      <c r="G37" s="7"/>
      <c r="H37" s="7"/>
      <c r="I37" s="7"/>
      <c r="J37" s="7"/>
      <c r="K37" s="7"/>
      <c r="L37" s="7"/>
      <c r="M37" s="7"/>
    </row>
    <row r="38" spans="1:13" x14ac:dyDescent="0.2">
      <c r="A38" s="7"/>
      <c r="B38" s="7"/>
      <c r="C38" s="7"/>
      <c r="D38" s="7"/>
      <c r="E38" s="7"/>
      <c r="F38" s="13"/>
      <c r="G38" s="7"/>
      <c r="H38" s="7"/>
      <c r="I38" s="7"/>
      <c r="J38" s="7"/>
      <c r="K38" s="7"/>
      <c r="L38" s="7"/>
      <c r="M38" s="7"/>
    </row>
    <row r="39" spans="1:13" x14ac:dyDescent="0.2">
      <c r="A39" s="7"/>
      <c r="B39" s="7"/>
      <c r="C39" s="7"/>
      <c r="D39" s="7"/>
      <c r="E39" s="7"/>
      <c r="F39" s="13"/>
      <c r="G39" s="7"/>
      <c r="H39" s="7"/>
      <c r="I39" s="7"/>
      <c r="J39" s="7"/>
      <c r="K39" s="7"/>
      <c r="L39" s="7"/>
      <c r="M39" s="7"/>
    </row>
    <row r="40" spans="1:13" x14ac:dyDescent="0.2">
      <c r="A40" s="7"/>
      <c r="B40" s="7"/>
      <c r="C40" s="7"/>
      <c r="D40" s="7"/>
      <c r="E40" s="7"/>
      <c r="F40" s="13"/>
      <c r="G40" s="7"/>
      <c r="H40" s="7"/>
      <c r="I40" s="7"/>
      <c r="J40" s="7"/>
      <c r="K40" s="7"/>
      <c r="L40" s="7"/>
      <c r="M40" s="7"/>
    </row>
    <row r="41" spans="1:13" x14ac:dyDescent="0.2">
      <c r="A41" s="116"/>
      <c r="B41" s="116"/>
      <c r="C41" s="116"/>
      <c r="D41" s="116"/>
      <c r="E41" s="116"/>
      <c r="F41" s="117"/>
      <c r="G41" s="116"/>
      <c r="H41" s="116"/>
      <c r="I41" s="116"/>
      <c r="J41" s="116"/>
      <c r="K41" s="116"/>
      <c r="L41" s="116"/>
      <c r="M41" s="116"/>
    </row>
  </sheetData>
  <sheetProtection password="D01E" sheet="1" objects="1" scenarios="1"/>
  <mergeCells count="51">
    <mergeCell ref="B14:B16"/>
    <mergeCell ref="G16:H16"/>
    <mergeCell ref="E14:F14"/>
    <mergeCell ref="I14:L14"/>
    <mergeCell ref="I15:I16"/>
    <mergeCell ref="L15:L16"/>
    <mergeCell ref="C15:C16"/>
    <mergeCell ref="D15:D16"/>
    <mergeCell ref="E15:E16"/>
    <mergeCell ref="F15:F16"/>
    <mergeCell ref="C14:D14"/>
    <mergeCell ref="B2:M2"/>
    <mergeCell ref="G7:H7"/>
    <mergeCell ref="G8:H8"/>
    <mergeCell ref="G9:H9"/>
    <mergeCell ref="G4:I4"/>
    <mergeCell ref="B4:D4"/>
    <mergeCell ref="B5:D5"/>
    <mergeCell ref="B6:D6"/>
    <mergeCell ref="B7:D7"/>
    <mergeCell ref="B8:D8"/>
    <mergeCell ref="B9:D9"/>
    <mergeCell ref="J4:L4"/>
    <mergeCell ref="B10:D10"/>
    <mergeCell ref="J15:K16"/>
    <mergeCell ref="B32:C32"/>
    <mergeCell ref="B35:C35"/>
    <mergeCell ref="D32:L32"/>
    <mergeCell ref="D33:L33"/>
    <mergeCell ref="J24:K24"/>
    <mergeCell ref="J25:K25"/>
    <mergeCell ref="J26:K26"/>
    <mergeCell ref="J27:K27"/>
    <mergeCell ref="J28:K28"/>
    <mergeCell ref="J29:K29"/>
    <mergeCell ref="J30:K30"/>
    <mergeCell ref="D35:E35"/>
    <mergeCell ref="G14:H14"/>
    <mergeCell ref="J19:K19"/>
    <mergeCell ref="J20:K20"/>
    <mergeCell ref="J21:K21"/>
    <mergeCell ref="J22:K22"/>
    <mergeCell ref="J23:K23"/>
    <mergeCell ref="G5:I5"/>
    <mergeCell ref="G6:I6"/>
    <mergeCell ref="J18:K18"/>
    <mergeCell ref="J17:K17"/>
    <mergeCell ref="J12:L12"/>
    <mergeCell ref="G12:I12"/>
    <mergeCell ref="G10:H10"/>
    <mergeCell ref="J11:L11"/>
  </mergeCells>
  <pageMargins left="0.43307086614173229" right="0.62992125984251968" top="0.74803149606299213" bottom="0.74803149606299213" header="0.31496062992125984" footer="0.31496062992125984"/>
  <pageSetup paperSize="9" scale="82" orientation="landscape" r:id="rId1"/>
  <headerFooter>
    <oddHeader>&amp;L&amp;G&amp;R&amp;"Arial,Regular"Registre annuel relatif à l'enregistrement de la fréquence de déversement des ouvrages de délestage&amp;10
&amp;9(conformément à l'autorisation selon la loi modifiée du 19 décembre 2008 relative à l'eau)</oddHeader>
    <oddFooter>&amp;L&amp;"Arial,Normal"Signature :</oddFooter>
  </headerFooter>
  <ignoredErrors>
    <ignoredError sqref="L18:L29 C18 C29 C19 C21 C22 C23 C24 C25 C26 C27 C28 C30 E18:E19 D30 E21:E29 F18:F29 C20 E20 E30 F30:G30 H30 I18:K29 I30:J30 D18:D29 G18:H29 K30" unlockedFormula="1"/>
  </ignoredError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25</vt:i4>
      </vt:variant>
    </vt:vector>
  </HeadingPairs>
  <TitlesOfParts>
    <vt:vector size="30" baseType="lpstr">
      <vt:lpstr>Explications</vt:lpstr>
      <vt:lpstr>Exemple</vt:lpstr>
      <vt:lpstr>Volet 1</vt:lpstr>
      <vt:lpstr>Volet 2 Détails</vt:lpstr>
      <vt:lpstr>Volet 2 Résumé</vt:lpstr>
      <vt:lpstr>Année</vt:lpstr>
      <vt:lpstr>AUT</vt:lpstr>
      <vt:lpstr>Contact</vt:lpstr>
      <vt:lpstr>Contact1</vt:lpstr>
      <vt:lpstr>Contact2</vt:lpstr>
      <vt:lpstr>Contrôle</vt:lpstr>
      <vt:lpstr>Date</vt:lpstr>
      <vt:lpstr>Date1</vt:lpstr>
      <vt:lpstr>Date2</vt:lpstr>
      <vt:lpstr>Débit</vt:lpstr>
      <vt:lpstr>Dénomination</vt:lpstr>
      <vt:lpstr>Emplacement</vt:lpstr>
      <vt:lpstr>Exploitant</vt:lpstr>
      <vt:lpstr>Mesurage</vt:lpstr>
      <vt:lpstr>Niveau</vt:lpstr>
      <vt:lpstr>'Volet 2 Détails'!Print_Titles</vt:lpstr>
      <vt:lpstr>Service</vt:lpstr>
      <vt:lpstr>STEP</vt:lpstr>
      <vt:lpstr>Surface</vt:lpstr>
      <vt:lpstr>Type</vt:lpstr>
      <vt:lpstr>Volume</vt:lpstr>
      <vt:lpstr>Xouvrage</vt:lpstr>
      <vt:lpstr>Xrejet</vt:lpstr>
      <vt:lpstr>Youvrage</vt:lpstr>
      <vt:lpstr>Yrejet</vt:lpstr>
    </vt:vector>
  </TitlesOfParts>
  <Company>CTIE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Hemmer Alain</dc:creator>
  <cp:lastModifiedBy>Hemmer Alain</cp:lastModifiedBy>
  <cp:lastPrinted>2020-01-03T15:30:12Z</cp:lastPrinted>
  <dcterms:created xsi:type="dcterms:W3CDTF">2017-02-13T07:56:30Z</dcterms:created>
  <dcterms:modified xsi:type="dcterms:W3CDTF">2020-01-06T10:04:58Z</dcterms:modified>
  <cp:contentStatus/>
</cp:coreProperties>
</file>